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tatus as on 31.12.2021 " sheetId="1" r:id="rId1"/>
  </sheets>
  <definedNames>
    <definedName name="_xlnm._FilterDatabase" localSheetId="0" hidden="1">'Status as on 31.12.2021 '!$A$1:$L$479</definedName>
    <definedName name="_xlnm.Print_Titles" localSheetId="0">'Status as on 31.12.2021 '!$4:$4</definedName>
    <definedName name="Z_2EBB09E0_67DA_41E9_8265_00F5B0C54C78_.wvu.PrintArea" localSheetId="0" hidden="1">'Status as on 31.12.2021 '!$A$1:$L$479</definedName>
    <definedName name="Z_2EBB09E0_67DA_41E9_8265_00F5B0C54C78_.wvu.PrintTitles" localSheetId="0" hidden="1">'Status as on 31.12.2021 '!$4:$4</definedName>
    <definedName name="Z_5C8A204A_8BF3_4F72_877E_C51AF3345954_.wvu.PrintArea" localSheetId="0" hidden="1">'Status as on 31.12.2021 '!$A$1:$K$479</definedName>
    <definedName name="Z_5C8A204A_8BF3_4F72_877E_C51AF3345954_.wvu.PrintTitles" localSheetId="0" hidden="1">'Status as on 31.12.2021 '!$4:$4</definedName>
    <definedName name="Z_67DA9FA9_CE6F_42D4_8C07_EAA26FE589AF_.wvu.PrintArea" localSheetId="0" hidden="1">'Status as on 31.12.2021 '!$A$1:$L$479</definedName>
    <definedName name="Z_67DA9FA9_CE6F_42D4_8C07_EAA26FE589AF_.wvu.PrintTitles" localSheetId="0" hidden="1">'Status as on 31.12.2021 '!$4:$4</definedName>
    <definedName name="Z_85BE1F0F_E626_4557_8C18_E619092754FC_.wvu.PrintArea" localSheetId="0" hidden="1">'Status as on 31.12.2021 '!$A$1:$K$479</definedName>
    <definedName name="Z_85BE1F0F_E626_4557_8C18_E619092754FC_.wvu.PrintTitles" localSheetId="0" hidden="1">'Status as on 31.12.2021 '!$4:$4</definedName>
  </definedNames>
  <calcPr calcId="124519"/>
  <customWorkbookViews>
    <customWorkbookView name="HCL - Personal View" guid="{67DA9FA9-CE6F-42D4-8C07-EAA26FE589AF}" mergeInterval="0" personalView="1" maximized="1" xWindow="1" yWindow="1" windowWidth="1280" windowHeight="794" activeSheetId="1"/>
    <customWorkbookView name="levovo - Personal View" guid="{85BE1F0F-E626-4557-8C18-E619092754FC}" mergeInterval="0" personalView="1" maximized="1" xWindow="1" yWindow="1" windowWidth="1440" windowHeight="670" activeSheetId="1"/>
    <customWorkbookView name="Nikhil Utture - Personal View" guid="{5C8A204A-8BF3-4F72-877E-C51AF3345954}" mergeInterval="0" personalView="1" maximized="1" windowWidth="1362" windowHeight="523" activeSheetId="1"/>
    <customWorkbookView name="Nabeel Ahmed - Personal View" guid="{2EBB09E0-67DA-41E9-8265-00F5B0C54C78}" mergeInterval="0" personalView="1" maximized="1" xWindow="-8" yWindow="-8" windowWidth="1382" windowHeight="744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6" i="1"/>
  <c r="K394" l="1"/>
  <c r="K395"/>
  <c r="K396"/>
  <c r="K397"/>
  <c r="K377"/>
  <c r="K376"/>
  <c r="K375"/>
  <c r="K374"/>
  <c r="K353"/>
  <c r="K354"/>
  <c r="K355"/>
  <c r="I152"/>
  <c r="I139"/>
  <c r="K35"/>
  <c r="I321"/>
  <c r="K314"/>
  <c r="K315"/>
  <c r="K204"/>
  <c r="K194"/>
  <c r="K151"/>
  <c r="K150"/>
  <c r="K138"/>
  <c r="K258"/>
  <c r="H465"/>
  <c r="H423"/>
  <c r="H419"/>
  <c r="H321"/>
  <c r="H315"/>
  <c r="H296"/>
  <c r="H156"/>
  <c r="H152"/>
  <c r="H139"/>
  <c r="K6"/>
  <c r="I465" l="1"/>
  <c r="I419" l="1"/>
  <c r="I72"/>
  <c r="I290"/>
  <c r="J71"/>
  <c r="K71" s="1"/>
  <c r="K62"/>
  <c r="J62"/>
  <c r="J51"/>
  <c r="J35"/>
  <c r="I109" l="1"/>
  <c r="H109" l="1"/>
  <c r="J289"/>
  <c r="J288"/>
  <c r="J287"/>
  <c r="J286"/>
  <c r="J380" l="1"/>
  <c r="K380" s="1"/>
  <c r="J440"/>
  <c r="K440" s="1"/>
  <c r="J242"/>
  <c r="K242" s="1"/>
  <c r="J231"/>
  <c r="K231" s="1"/>
  <c r="J192"/>
  <c r="J183"/>
  <c r="J174"/>
  <c r="J136"/>
  <c r="K136" s="1"/>
  <c r="J127"/>
  <c r="K127" s="1"/>
  <c r="J92"/>
  <c r="K92" s="1"/>
  <c r="J83"/>
  <c r="K83"/>
  <c r="H290"/>
  <c r="J290" s="1"/>
  <c r="I423"/>
  <c r="I93" l="1"/>
  <c r="H72"/>
  <c r="J72" l="1"/>
  <c r="I101" l="1"/>
  <c r="J282" l="1"/>
  <c r="J283"/>
  <c r="K283" s="1"/>
  <c r="J284"/>
  <c r="K284" s="1"/>
  <c r="J109"/>
  <c r="J479"/>
  <c r="K479" s="1"/>
  <c r="J478"/>
  <c r="J477"/>
  <c r="K477" s="1"/>
  <c r="J476"/>
  <c r="K476" s="1"/>
  <c r="J474"/>
  <c r="J473"/>
  <c r="J472"/>
  <c r="K472" s="1"/>
  <c r="K471"/>
  <c r="J468"/>
  <c r="K468" s="1"/>
  <c r="J467"/>
  <c r="K467" s="1"/>
  <c r="J466"/>
  <c r="J465"/>
  <c r="K465" s="1"/>
  <c r="J464"/>
  <c r="K464" s="1"/>
  <c r="J463"/>
  <c r="K463" s="1"/>
  <c r="J462"/>
  <c r="K462" s="1"/>
  <c r="J461"/>
  <c r="K461" s="1"/>
  <c r="J460"/>
  <c r="K460" s="1"/>
  <c r="K459"/>
  <c r="K458"/>
  <c r="K457"/>
  <c r="K456"/>
  <c r="K455"/>
  <c r="J453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4"/>
  <c r="K444" s="1"/>
  <c r="J443"/>
  <c r="K443" s="1"/>
  <c r="J442"/>
  <c r="K442" s="1"/>
  <c r="J441"/>
  <c r="K441" s="1"/>
  <c r="J423"/>
  <c r="J422"/>
  <c r="K422" s="1"/>
  <c r="J421"/>
  <c r="J420"/>
  <c r="K420" s="1"/>
  <c r="J419"/>
  <c r="K419" s="1"/>
  <c r="J418"/>
  <c r="K418" s="1"/>
  <c r="J417"/>
  <c r="K417" s="1"/>
  <c r="J416"/>
  <c r="K416" s="1"/>
  <c r="J415"/>
  <c r="K415" s="1"/>
  <c r="J413"/>
  <c r="K413" s="1"/>
  <c r="J412"/>
  <c r="K412" s="1"/>
  <c r="J411"/>
  <c r="K411" s="1"/>
  <c r="J410"/>
  <c r="K410" s="1"/>
  <c r="J409"/>
  <c r="K409" s="1"/>
  <c r="J408"/>
  <c r="K408" s="1"/>
  <c r="J406"/>
  <c r="K405"/>
  <c r="J403"/>
  <c r="K403" s="1"/>
  <c r="J402"/>
  <c r="K402" s="1"/>
  <c r="K401"/>
  <c r="J400"/>
  <c r="K400" s="1"/>
  <c r="J399"/>
  <c r="K399" s="1"/>
  <c r="K398"/>
  <c r="J397"/>
  <c r="J396"/>
  <c r="J395"/>
  <c r="J394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K383"/>
  <c r="J382"/>
  <c r="K382" s="1"/>
  <c r="J381"/>
  <c r="K381" s="1"/>
  <c r="J379"/>
  <c r="K379" s="1"/>
  <c r="J378"/>
  <c r="K378" s="1"/>
  <c r="J377"/>
  <c r="J376"/>
  <c r="J375"/>
  <c r="J374"/>
  <c r="J373"/>
  <c r="K373" s="1"/>
  <c r="J372"/>
  <c r="K372" s="1"/>
  <c r="K371"/>
  <c r="J370"/>
  <c r="K370" s="1"/>
  <c r="J369"/>
  <c r="K369" s="1"/>
  <c r="K368"/>
  <c r="J367"/>
  <c r="K367" s="1"/>
  <c r="J366"/>
  <c r="K366" s="1"/>
  <c r="J365"/>
  <c r="K365" s="1"/>
  <c r="J364"/>
  <c r="K364" s="1"/>
  <c r="J363"/>
  <c r="K363" s="1"/>
  <c r="J362"/>
  <c r="K362" s="1"/>
  <c r="J361"/>
  <c r="K361" s="1"/>
  <c r="J360"/>
  <c r="K360" s="1"/>
  <c r="J359"/>
  <c r="K359" s="1"/>
  <c r="J358"/>
  <c r="K358" s="1"/>
  <c r="J357"/>
  <c r="K357" s="1"/>
  <c r="J356"/>
  <c r="K356" s="1"/>
  <c r="J355"/>
  <c r="J354"/>
  <c r="J353"/>
  <c r="J352"/>
  <c r="K352" s="1"/>
  <c r="J351"/>
  <c r="K351" s="1"/>
  <c r="J350"/>
  <c r="K350" s="1"/>
  <c r="J347"/>
  <c r="K347" s="1"/>
  <c r="J346"/>
  <c r="K346" s="1"/>
  <c r="J345"/>
  <c r="K345" s="1"/>
  <c r="J344"/>
  <c r="K344" s="1"/>
  <c r="J343"/>
  <c r="K343" s="1"/>
  <c r="J341"/>
  <c r="K341" s="1"/>
  <c r="J340"/>
  <c r="K340" s="1"/>
  <c r="J339"/>
  <c r="K339" s="1"/>
  <c r="J337"/>
  <c r="K337" s="1"/>
  <c r="J336"/>
  <c r="K336" s="1"/>
  <c r="J335"/>
  <c r="K335" s="1"/>
  <c r="J334"/>
  <c r="K334" s="1"/>
  <c r="J333"/>
  <c r="J332"/>
  <c r="J331"/>
  <c r="J330"/>
  <c r="J327"/>
  <c r="K327" s="1"/>
  <c r="J326"/>
  <c r="K326" s="1"/>
  <c r="J325"/>
  <c r="K325" s="1"/>
  <c r="J324"/>
  <c r="K324" s="1"/>
  <c r="J323"/>
  <c r="K323" s="1"/>
  <c r="J322"/>
  <c r="K322" s="1"/>
  <c r="J321"/>
  <c r="J320"/>
  <c r="J319"/>
  <c r="J318"/>
  <c r="K318" s="1"/>
  <c r="J317"/>
  <c r="K317" s="1"/>
  <c r="J316"/>
  <c r="K316" s="1"/>
  <c r="J315"/>
  <c r="J314"/>
  <c r="J313"/>
  <c r="K313" s="1"/>
  <c r="J312"/>
  <c r="K312" s="1"/>
  <c r="J311"/>
  <c r="K311" s="1"/>
  <c r="J310"/>
  <c r="K310" s="1"/>
  <c r="J309"/>
  <c r="K309" s="1"/>
  <c r="J308"/>
  <c r="K308" s="1"/>
  <c r="J307"/>
  <c r="K307" s="1"/>
  <c r="J306"/>
  <c r="K306" s="1"/>
  <c r="J305"/>
  <c r="K305" s="1"/>
  <c r="J304"/>
  <c r="K304" s="1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J295"/>
  <c r="J294"/>
  <c r="J292"/>
  <c r="K292" s="1"/>
  <c r="K290"/>
  <c r="K289"/>
  <c r="K288"/>
  <c r="K287"/>
  <c r="K286"/>
  <c r="J280"/>
  <c r="K280" s="1"/>
  <c r="J279"/>
  <c r="K279" s="1"/>
  <c r="J278"/>
  <c r="K278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J267"/>
  <c r="K267" s="1"/>
  <c r="J265"/>
  <c r="K265" s="1"/>
  <c r="J264"/>
  <c r="J262"/>
  <c r="K262" s="1"/>
  <c r="J261"/>
  <c r="K261" s="1"/>
  <c r="J260"/>
  <c r="J259"/>
  <c r="K259" s="1"/>
  <c r="J258"/>
  <c r="J256"/>
  <c r="K256" s="1"/>
  <c r="J255"/>
  <c r="K255" s="1"/>
  <c r="J254"/>
  <c r="K254" s="1"/>
  <c r="J252"/>
  <c r="K252" s="1"/>
  <c r="J251"/>
  <c r="J250"/>
  <c r="J249"/>
  <c r="J247"/>
  <c r="K247" s="1"/>
  <c r="J246"/>
  <c r="K246" s="1"/>
  <c r="J245"/>
  <c r="K245" s="1"/>
  <c r="J244"/>
  <c r="K244" s="1"/>
  <c r="J243"/>
  <c r="K243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210"/>
  <c r="K210" s="1"/>
  <c r="J209"/>
  <c r="K209" s="1"/>
  <c r="J208"/>
  <c r="K208" s="1"/>
  <c r="J206"/>
  <c r="K206" s="1"/>
  <c r="J205"/>
  <c r="K205" s="1"/>
  <c r="J204"/>
  <c r="J203"/>
  <c r="K203" s="1"/>
  <c r="J201"/>
  <c r="J200"/>
  <c r="K200" s="1"/>
  <c r="J199"/>
  <c r="K199" s="1"/>
  <c r="J198"/>
  <c r="K198" s="1"/>
  <c r="J197"/>
  <c r="K197" s="1"/>
  <c r="J196"/>
  <c r="K196" s="1"/>
  <c r="J195"/>
  <c r="K195" s="1"/>
  <c r="J194"/>
  <c r="J193"/>
  <c r="K193" s="1"/>
  <c r="J157"/>
  <c r="K157" s="1"/>
  <c r="J156"/>
  <c r="J155"/>
  <c r="K155" s="1"/>
  <c r="J154"/>
  <c r="J153"/>
  <c r="K153" s="1"/>
  <c r="J151"/>
  <c r="J150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8"/>
  <c r="J137"/>
  <c r="K137" s="1"/>
  <c r="J132"/>
  <c r="J108"/>
  <c r="K108" s="1"/>
  <c r="J107"/>
  <c r="K107" s="1"/>
  <c r="J106"/>
  <c r="J105"/>
  <c r="K105" s="1"/>
  <c r="J104"/>
  <c r="K104" s="1"/>
  <c r="J103"/>
  <c r="J102"/>
  <c r="H101"/>
  <c r="J100"/>
  <c r="K100" s="1"/>
  <c r="J99"/>
  <c r="K99" s="1"/>
  <c r="J98"/>
  <c r="J97"/>
  <c r="K97" s="1"/>
  <c r="J96"/>
  <c r="K96" s="1"/>
  <c r="J95"/>
  <c r="J94"/>
  <c r="H93"/>
  <c r="J93" s="1"/>
  <c r="K93" s="1"/>
  <c r="K72"/>
  <c r="J18"/>
  <c r="K18" s="1"/>
  <c r="J17"/>
  <c r="K17" s="1"/>
  <c r="J16"/>
  <c r="K16" s="1"/>
  <c r="J15"/>
  <c r="K15" s="1"/>
  <c r="J14"/>
  <c r="K14" s="1"/>
  <c r="J13"/>
  <c r="K13" s="1"/>
  <c r="J12"/>
  <c r="K12" s="1"/>
  <c r="J10"/>
  <c r="K10" s="1"/>
  <c r="J9"/>
  <c r="K9" s="1"/>
  <c r="J8"/>
  <c r="J7"/>
  <c r="K7" s="1"/>
  <c r="J6"/>
  <c r="J266" l="1"/>
  <c r="K266" s="1"/>
  <c r="K264"/>
  <c r="J207"/>
  <c r="K207" s="1"/>
  <c r="J101"/>
  <c r="J152"/>
  <c r="K152" s="1"/>
  <c r="J414"/>
  <c r="K414" s="1"/>
  <c r="J139"/>
  <c r="K139" s="1"/>
</calcChain>
</file>

<file path=xl/sharedStrings.xml><?xml version="1.0" encoding="utf-8"?>
<sst xmlns="http://schemas.openxmlformats.org/spreadsheetml/2006/main" count="767" uniqueCount="441">
  <si>
    <t xml:space="preserve">Name of State/UT : </t>
  </si>
  <si>
    <t>Sl. No</t>
  </si>
  <si>
    <t>Action Point</t>
  </si>
  <si>
    <t>Difference</t>
  </si>
  <si>
    <t>Administrative structure of State/ UTs</t>
  </si>
  <si>
    <t>Number of Districts</t>
  </si>
  <si>
    <t>Number of Sub Division/ Talukas</t>
  </si>
  <si>
    <t>Number of Blocks</t>
  </si>
  <si>
    <t>Number of Villages</t>
  </si>
  <si>
    <t>Number of Gram Panchayats</t>
  </si>
  <si>
    <r>
      <t xml:space="preserve">Number of </t>
    </r>
    <r>
      <rPr>
        <b/>
        <sz val="11"/>
        <rFont val="Arial"/>
        <family val="2"/>
      </rPr>
      <t>meetings of State Health Mission</t>
    </r>
    <r>
      <rPr>
        <sz val="11"/>
        <rFont val="Arial"/>
        <family val="2"/>
      </rPr>
      <t xml:space="preserve"> held during</t>
    </r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</si>
  <si>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</si>
  <si>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</si>
  <si>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</si>
  <si>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</si>
  <si>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</si>
  <si>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</si>
  <si>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</si>
  <si>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</si>
  <si>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r>
      <t xml:space="preserve">Number of </t>
    </r>
    <r>
      <rPr>
        <b/>
        <sz val="11"/>
        <rFont val="Arial"/>
        <family val="2"/>
      </rPr>
      <t>meetings of District Health Missions</t>
    </r>
    <r>
      <rPr>
        <sz val="11"/>
        <rFont val="Arial"/>
        <family val="2"/>
      </rPr>
      <t xml:space="preserve"> held during</t>
    </r>
  </si>
  <si>
    <t>Number of DLVMCs Constituted</t>
  </si>
  <si>
    <t xml:space="preserve">Number of Rogi Kalyan Samitis registered </t>
  </si>
  <si>
    <t>District Hospitals (DHs)</t>
  </si>
  <si>
    <t>CHCs</t>
  </si>
  <si>
    <t>Other than CHC at or above block level but below District Level</t>
  </si>
  <si>
    <t>PHCs</t>
  </si>
  <si>
    <t>Other Health facilities above SC but below block level (may include APHC etc.)</t>
  </si>
  <si>
    <t>Total</t>
  </si>
  <si>
    <t>Appointment of ASHA</t>
  </si>
  <si>
    <t>2005-06</t>
  </si>
  <si>
    <t>1st module</t>
  </si>
  <si>
    <t>2nd module</t>
  </si>
  <si>
    <t>3rd module</t>
  </si>
  <si>
    <t>4th module</t>
  </si>
  <si>
    <t>5th module</t>
  </si>
  <si>
    <t>6th module &amp; 7th module</t>
  </si>
  <si>
    <t>Round 1</t>
  </si>
  <si>
    <t>Round 2</t>
  </si>
  <si>
    <t>Round 3</t>
  </si>
  <si>
    <t>Round 4</t>
  </si>
  <si>
    <t>Total number of Monthly Village Health &amp; Nutrition Days (VHNDs) held  in the state during</t>
  </si>
  <si>
    <t xml:space="preserve">Number of Village Health Sanitation &amp; Nutrition Committee (VHSNC) Constituted </t>
  </si>
  <si>
    <t>Sub Centre</t>
  </si>
  <si>
    <t>VHSNC</t>
  </si>
  <si>
    <t>Number of VHSNC members trained on functioning of VHSNCs</t>
  </si>
  <si>
    <t>Number of PRI representatives trained on functioning of Community Action</t>
  </si>
  <si>
    <t>Number of personnel (presently employed, including contractual and regular) from Health Department trained on issues related to Community Action under NRHM</t>
  </si>
  <si>
    <t>Other trainings (specify the type of training and the no. of personnel trained)</t>
  </si>
  <si>
    <t>Community monitoring</t>
  </si>
  <si>
    <t>Number of districts where Community Monitoring was undertaken in few blocks</t>
  </si>
  <si>
    <t xml:space="preserve"> in 2011-12</t>
  </si>
  <si>
    <t xml:space="preserve"> in 2012-13</t>
  </si>
  <si>
    <t xml:space="preserve"> in 2013-14</t>
  </si>
  <si>
    <t>Number of districts where Community Monitoring has been expanded to all the blocks</t>
  </si>
  <si>
    <t>No. of Samwad/ Jan Sunwai conducted at</t>
  </si>
  <si>
    <t>State</t>
  </si>
  <si>
    <t>District</t>
  </si>
  <si>
    <t>Block</t>
  </si>
  <si>
    <t>PHC</t>
  </si>
  <si>
    <t>Village</t>
  </si>
  <si>
    <t xml:space="preserve">Number of SCs </t>
  </si>
  <si>
    <t xml:space="preserve">Number of SCs which are functional </t>
  </si>
  <si>
    <t>With Second ANM</t>
  </si>
  <si>
    <t xml:space="preserve">Primary Health Centres (PHCs) </t>
  </si>
  <si>
    <t xml:space="preserve">Number of PHCs </t>
  </si>
  <si>
    <t xml:space="preserve">Total Number of PHCs functioning as 24x7 basis </t>
  </si>
  <si>
    <t>Number of PHCs where 3 Staff Nurses have been posted</t>
  </si>
  <si>
    <t>Functioning 24X7 as on date</t>
  </si>
  <si>
    <t>Strengthened with 3 Staff Nurses</t>
  </si>
  <si>
    <t>Community Health Centre(CHCs)</t>
  </si>
  <si>
    <t xml:space="preserve">Number of Community Health Centre </t>
  </si>
  <si>
    <t xml:space="preserve">Facilities other than CHC at or above block level but below District Level </t>
  </si>
  <si>
    <t>Functioning with three Staff Nurses</t>
  </si>
  <si>
    <t>Number of CHCs</t>
  </si>
  <si>
    <t>Selected for upgradation to IPHS</t>
  </si>
  <si>
    <t>Facility survey  completed 
(Include others also)</t>
  </si>
  <si>
    <t>Physical upgradation started to IPHS</t>
  </si>
  <si>
    <t>Physical upgradation completed to IPHS</t>
  </si>
  <si>
    <t xml:space="preserve">Number of District Hospitals </t>
  </si>
  <si>
    <t>Number of District level Health Facilities other than District Hospital</t>
  </si>
  <si>
    <t>Number of District level Health Facilities (including DHs) which are FRUs</t>
  </si>
  <si>
    <t>First Referral Units (FRU)</t>
  </si>
  <si>
    <t>At PHC level</t>
  </si>
  <si>
    <t>Other than PHC</t>
  </si>
  <si>
    <t>At CHC level</t>
  </si>
  <si>
    <t>Other than CHC</t>
  </si>
  <si>
    <t>Number of General Duty Medical Doctors (GDMOs) i.e. MBBS Doctors in position at various level (Regular)</t>
  </si>
  <si>
    <t xml:space="preserve">New Construction  </t>
  </si>
  <si>
    <t>Sanctioned</t>
  </si>
  <si>
    <t>Completed</t>
  </si>
  <si>
    <t xml:space="preserve">Rennovation/ Upgradation </t>
  </si>
  <si>
    <t>State Programme Management Units, District PMU &amp; Block PMU under NRHM</t>
  </si>
  <si>
    <t>SDHs</t>
  </si>
  <si>
    <t>DHs</t>
  </si>
  <si>
    <t>Decentralised Planning</t>
  </si>
  <si>
    <t xml:space="preserve">Others </t>
  </si>
  <si>
    <r>
      <t xml:space="preserve">Number of </t>
    </r>
    <r>
      <rPr>
        <b/>
        <sz val="11"/>
        <rFont val="Arial"/>
        <family val="2"/>
      </rPr>
      <t>Districts equipped with</t>
    </r>
  </si>
  <si>
    <r>
      <rPr>
        <b/>
        <sz val="11"/>
        <rFont val="Arial"/>
        <family val="2"/>
      </rPr>
      <t>Mobile Medical Units</t>
    </r>
    <r>
      <rPr>
        <sz val="11"/>
        <rFont val="Arial"/>
        <family val="2"/>
      </rPr>
      <t xml:space="preserve"> under NRHM</t>
    </r>
  </si>
  <si>
    <t>Any other Refferal service</t>
  </si>
  <si>
    <t>others (please specify)</t>
  </si>
  <si>
    <t>ERS (108/102/104/other)</t>
  </si>
  <si>
    <t>Number of Health Melas held during</t>
  </si>
  <si>
    <t>Number of districts where IMNCI is implemented</t>
  </si>
  <si>
    <t>Total number of People trained on IMNCI as on date</t>
  </si>
  <si>
    <t>Total number of Districts covered by MNGOs</t>
  </si>
  <si>
    <t>Ayurveda Yoga Unani Siddha Homeopathy (AYUSH)</t>
  </si>
  <si>
    <t>Whether AYUSH Person included in (Y/N)</t>
  </si>
  <si>
    <t>Health Society</t>
  </si>
  <si>
    <t>State Health Mission</t>
  </si>
  <si>
    <t>Rogi Kalyan Samities</t>
  </si>
  <si>
    <t>ASHA Training</t>
  </si>
  <si>
    <t>Number where AYUSH facilities is available as on date</t>
  </si>
  <si>
    <t xml:space="preserve">DH </t>
  </si>
  <si>
    <t>CHC</t>
  </si>
  <si>
    <t>other than CHC at or above block level but below district level</t>
  </si>
  <si>
    <t>other health facilities above SC but below block level</t>
  </si>
  <si>
    <t>Number of contractual appointments under NRHM</t>
  </si>
  <si>
    <t>AYUSH Doctors</t>
  </si>
  <si>
    <t>AYUSH Paramedical Staff</t>
  </si>
  <si>
    <t xml:space="preserve"> during 2011-12</t>
  </si>
  <si>
    <t>during 2012-13</t>
  </si>
  <si>
    <t>during 2013-14</t>
  </si>
  <si>
    <t>during 2011-12</t>
  </si>
  <si>
    <t xml:space="preserve">Number of DLVMC Meetings held </t>
  </si>
  <si>
    <t>Total number of MNGOs in the State/ UT as on date</t>
  </si>
  <si>
    <t>other level</t>
  </si>
  <si>
    <t>102-Type</t>
  </si>
  <si>
    <t>104-Type</t>
  </si>
  <si>
    <t>108-Type</t>
  </si>
  <si>
    <r>
      <t xml:space="preserve">Number of General Duty Medical Officers </t>
    </r>
    <r>
      <rPr>
        <u/>
        <sz val="11"/>
        <rFont val="Arial"/>
        <family val="2"/>
      </rPr>
      <t>(GDMOs)</t>
    </r>
    <r>
      <rPr>
        <sz val="11"/>
        <rFont val="Arial"/>
        <family val="2"/>
      </rPr>
      <t xml:space="preserve"> i.e. MBBS Doctors under NRHM in position </t>
    </r>
  </si>
  <si>
    <r>
      <rPr>
        <b/>
        <u/>
        <sz val="11"/>
        <rFont val="Arial"/>
        <family val="2"/>
      </rPr>
      <t>Number of District Hospitals (DHs)</t>
    </r>
    <r>
      <rPr>
        <b/>
        <sz val="11"/>
        <rFont val="Arial"/>
        <family val="2"/>
      </rPr>
      <t xml:space="preserve"> where</t>
    </r>
  </si>
  <si>
    <r>
      <rPr>
        <b/>
        <u/>
        <sz val="11"/>
        <rFont val="Arial"/>
        <family val="2"/>
      </rPr>
      <t>Number of Community Health Centres (CHCs)</t>
    </r>
    <r>
      <rPr>
        <b/>
        <sz val="11"/>
        <rFont val="Arial"/>
        <family val="2"/>
      </rPr>
      <t xml:space="preserve"> where</t>
    </r>
  </si>
  <si>
    <r>
      <rPr>
        <b/>
        <u/>
        <sz val="11"/>
        <rFont val="Arial"/>
        <family val="2"/>
      </rPr>
      <t>Number of Primary Health Centres</t>
    </r>
    <r>
      <rPr>
        <b/>
        <sz val="11"/>
        <rFont val="Arial"/>
        <family val="2"/>
      </rPr>
      <t xml:space="preserve"> (PHCs) where</t>
    </r>
  </si>
  <si>
    <r>
      <rPr>
        <b/>
        <u/>
        <sz val="11"/>
        <rFont val="Arial"/>
        <family val="2"/>
      </rPr>
      <t xml:space="preserve">Number of Sub Centres (SCs) </t>
    </r>
    <r>
      <rPr>
        <b/>
        <sz val="11"/>
        <rFont val="Arial"/>
        <family val="2"/>
      </rPr>
      <t>where</t>
    </r>
  </si>
  <si>
    <t>74</t>
  </si>
  <si>
    <t>90</t>
  </si>
  <si>
    <t>91</t>
  </si>
  <si>
    <t>92</t>
  </si>
  <si>
    <t>75</t>
  </si>
  <si>
    <t>76</t>
  </si>
  <si>
    <t>77</t>
  </si>
  <si>
    <t>78</t>
  </si>
  <si>
    <t>93</t>
  </si>
  <si>
    <t>96</t>
  </si>
  <si>
    <t>Under RBSK</t>
  </si>
  <si>
    <t>2014-15</t>
  </si>
  <si>
    <t>during 2014-15</t>
  </si>
  <si>
    <t>in 2014-15</t>
  </si>
  <si>
    <t xml:space="preserve"> in 2014-15</t>
  </si>
  <si>
    <r>
      <t xml:space="preserve">With </t>
    </r>
    <r>
      <rPr>
        <b/>
        <sz val="11"/>
        <rFont val="Arial"/>
        <family val="2"/>
      </rPr>
      <t>atleast</t>
    </r>
    <r>
      <rPr>
        <sz val="11"/>
        <rFont val="Arial"/>
        <family val="2"/>
      </rPr>
      <t xml:space="preserve"> one ANM</t>
    </r>
  </si>
  <si>
    <t>AYUSH components included in NRHM PIP (Y/N)</t>
  </si>
  <si>
    <t>Others etc.</t>
  </si>
  <si>
    <t>Programme Management Unit (SPMU) set up at State level (Y/N)</t>
  </si>
  <si>
    <t>2015-16</t>
  </si>
  <si>
    <t>during 2015-16</t>
  </si>
  <si>
    <t>in 2015-16</t>
  </si>
  <si>
    <t xml:space="preserve"> in 2015-16</t>
  </si>
  <si>
    <t>No. of Million+ cities</t>
  </si>
  <si>
    <t>No. of 1 Lakh to 10 Lakh population cities</t>
  </si>
  <si>
    <t>No. of 50000 to 1 Lakh population cities</t>
  </si>
  <si>
    <t>No. of District HQ (&gt;30000 &amp; &lt;50000 Population)</t>
  </si>
  <si>
    <t>No. of cities which have completed mapping of urban health facilities</t>
  </si>
  <si>
    <t>Cities where mapping of urban health facilities has been completed</t>
  </si>
  <si>
    <t>No. of cities which have completed identification/mapping of urban slums</t>
  </si>
  <si>
    <t>Cities where identification/mapping of urban slums has been completed</t>
  </si>
  <si>
    <t xml:space="preserve">City/ District Level Vigilance and Monitoring Committees (CLVMC/DLVMCs) </t>
  </si>
  <si>
    <t>Number of CLVMCs Constituted</t>
  </si>
  <si>
    <t>DLVMC+CLVMC constituted</t>
  </si>
  <si>
    <t>Number of CLVMCs Meetings held</t>
  </si>
  <si>
    <t>DLVMC+CLVMC meetings held</t>
  </si>
  <si>
    <t>UCHCs</t>
  </si>
  <si>
    <t>UPHCs</t>
  </si>
  <si>
    <t>Number of Rogi Kalyan Samities (RKS) meeting held</t>
  </si>
  <si>
    <t>Number of ASHAs selected (Rural) during</t>
  </si>
  <si>
    <t>Number of ASHAs selected (Urban) during</t>
  </si>
  <si>
    <t>Total number of ASHAs (Rural) who have received training in</t>
  </si>
  <si>
    <t>Total number of Urban ASHA trained in Induction module</t>
  </si>
  <si>
    <t>Total number of Urban ASHA trained in 6th &amp; 7th Module</t>
  </si>
  <si>
    <t>Total number of ASHA (Urban + rural) trained in 6th &amp; 7th module</t>
  </si>
  <si>
    <t>Number of ASHAs (Rural) in position with Drug kits</t>
  </si>
  <si>
    <t>Number of ASHAs (Urban) in position with Drug kits</t>
  </si>
  <si>
    <t>Number of ASHAs (Rural + Urban) in position with Drug kits</t>
  </si>
  <si>
    <t>Total number of Monthly Urban Health &amp; Nutrition Days (UHNDs) held  in the state during</t>
  </si>
  <si>
    <t>Number of Special ourtreach camps held (Urban)</t>
  </si>
  <si>
    <t>Number of Mahila Arogya Samitis (MAS) formed</t>
  </si>
  <si>
    <t>Number of MAS trained</t>
  </si>
  <si>
    <t>Number of Joint Account operational at SCs &amp; VHSNCs (Rural)</t>
  </si>
  <si>
    <t>Number of RKS members trained on functioning of RKS (Rural)</t>
  </si>
  <si>
    <t>Number of RKS members trained on functioning of RKS (Urban)</t>
  </si>
  <si>
    <t>Total Number of RKS members trained on functioning of RKS (Rural + Urban)</t>
  </si>
  <si>
    <t>Any Other (Pls. Specify)</t>
  </si>
  <si>
    <t>Urban PHCs (UPHCs)</t>
  </si>
  <si>
    <t xml:space="preserve">UPHCs functional with minimum staffing &amp; service package
</t>
  </si>
  <si>
    <t>Urban CHCs (UCHCs)</t>
  </si>
  <si>
    <t xml:space="preserve">Number of Urban Community Health Centre </t>
  </si>
  <si>
    <t>Number of Medical Officers (Part time) at UPHC</t>
  </si>
  <si>
    <t>Number of Specialists at UCHC</t>
  </si>
  <si>
    <t>Number of Specialists (Full Time) at Maternity Home</t>
  </si>
  <si>
    <t>Number of Specialists (Part Time) at Maternity Home</t>
  </si>
  <si>
    <t>Number of Staff Nurses (SNs) at UPHC</t>
  </si>
  <si>
    <t>Number of ANM at UPHC</t>
  </si>
  <si>
    <t>Number of LHV at UPHC</t>
  </si>
  <si>
    <t>Number of Public Health Manager at UPHC</t>
  </si>
  <si>
    <t>No. of staff at SPMU Level</t>
  </si>
  <si>
    <t>No. of staff at DPMU Level</t>
  </si>
  <si>
    <t>No. of staff at CPMU Level</t>
  </si>
  <si>
    <t>Rennovation/ Upgradation (facilities given untied grants)</t>
  </si>
  <si>
    <r>
      <rPr>
        <b/>
        <u/>
        <sz val="11"/>
        <rFont val="Arial"/>
        <family val="2"/>
      </rPr>
      <t>Number of Urban Primary Health Centres</t>
    </r>
    <r>
      <rPr>
        <b/>
        <sz val="11"/>
        <rFont val="Arial"/>
        <family val="2"/>
      </rPr>
      <t xml:space="preserve"> (UPHCs) where</t>
    </r>
  </si>
  <si>
    <r>
      <rPr>
        <b/>
        <u/>
        <sz val="11"/>
        <rFont val="Arial"/>
        <family val="2"/>
      </rPr>
      <t>Number of Urban Community Health Centres (UCHCs)</t>
    </r>
    <r>
      <rPr>
        <b/>
        <sz val="11"/>
        <rFont val="Arial"/>
        <family val="2"/>
      </rPr>
      <t xml:space="preserve"> where</t>
    </r>
  </si>
  <si>
    <t>Functional SQAU</t>
  </si>
  <si>
    <t>Number of monitoring/ supportive visits conducted by SQAU to Urban Health Facilities</t>
  </si>
  <si>
    <t>No. of functional DQAUs in the State</t>
  </si>
  <si>
    <t>Number of monitoring/ supportive visits conducted by DQAU to Urban Health Facilities</t>
  </si>
  <si>
    <t>99</t>
  </si>
  <si>
    <t>100</t>
  </si>
  <si>
    <t>101</t>
  </si>
  <si>
    <t>102</t>
  </si>
  <si>
    <t>103</t>
  </si>
  <si>
    <t>National Health Mission</t>
  </si>
  <si>
    <t>No. of cities where vulnerability mapping completed</t>
  </si>
  <si>
    <t xml:space="preserve">Institutional Framework of NHM </t>
  </si>
  <si>
    <t>No. of MOs undergone Orientation/Training under NUHM</t>
  </si>
  <si>
    <t>No. of ANMs undergone Orientation/Training under NUHM</t>
  </si>
  <si>
    <t>No. of Program Management Staff undergone Orientation/Training under NUHM</t>
  </si>
  <si>
    <t>No. of person of ULBs undergone Orientation/Training under NUHM</t>
  </si>
  <si>
    <t>City Planning &amp; Mapping (Facility, Slum &amp; Vulnerability) under NUHM</t>
  </si>
  <si>
    <t>Program Management Staff under NUHM</t>
  </si>
  <si>
    <t>Work under progess</t>
  </si>
  <si>
    <t>No. of SQAC meetings held</t>
  </si>
  <si>
    <t>Number of review meetings conducted by SQAU</t>
  </si>
  <si>
    <t>No. of DQAC meetings held</t>
  </si>
  <si>
    <t>Number of review meetings conducted by DQAU</t>
  </si>
  <si>
    <t>Progress of Infrastructure Development under NHM</t>
  </si>
  <si>
    <t>No. of SNs undergone Orientation/Training</t>
  </si>
  <si>
    <t>Work under progress</t>
  </si>
  <si>
    <t>Operationalization of Maternity Homes</t>
  </si>
  <si>
    <t>Operationalization of UCHCs</t>
  </si>
  <si>
    <t>Operationalization of UPHC - In government building (under NUHM)</t>
  </si>
  <si>
    <t>Operationalization of UPHC - In rented building (under NUHM)</t>
  </si>
  <si>
    <t>Total UPHCs operational under NUHM</t>
  </si>
  <si>
    <t>Number of ASHAs (Urban) in position with HBNC kits</t>
  </si>
  <si>
    <t>Orientation Training under NUHM</t>
  </si>
  <si>
    <t>Total number of patients transported by</t>
  </si>
  <si>
    <t>Any other Ambulances under NHM</t>
  </si>
  <si>
    <t>Cities where vulnerability mapping has been completed</t>
  </si>
  <si>
    <t>No. of Pharmacist undergone Orientation/Training under NUHM</t>
  </si>
  <si>
    <t>No. of LTs undergone Orientation/Training under NUHM</t>
  </si>
  <si>
    <r>
      <rPr>
        <b/>
        <sz val="11"/>
        <rFont val="Arial"/>
        <family val="2"/>
      </rPr>
      <t>Mobile Medical/Health Units</t>
    </r>
    <r>
      <rPr>
        <sz val="11"/>
        <rFont val="Arial"/>
        <family val="2"/>
      </rPr>
      <t xml:space="preserve"> under NUHM</t>
    </r>
  </si>
  <si>
    <t>State QA</t>
  </si>
  <si>
    <t>District QA</t>
  </si>
  <si>
    <t>Number of Health Kiosks</t>
  </si>
  <si>
    <t>Guidance Notes</t>
  </si>
  <si>
    <t>Number of MAS monthly review meetings held</t>
  </si>
  <si>
    <t>No. of cities approved under NUHM &amp; started implementation</t>
  </si>
  <si>
    <t>No. of staff approved under NUHM RoP. And no. of staff in-position as on date.</t>
  </si>
  <si>
    <t>Any other staff (technical or non-technical)</t>
  </si>
  <si>
    <t>No. of ASHA approved under NUHM RoP. And no. of ASHAs selected.</t>
  </si>
  <si>
    <t>Number of ASHAs trained in urban induction.</t>
  </si>
  <si>
    <t>Number of ASHAs trained in urban 6th &amp; 7th modules</t>
  </si>
  <si>
    <t>No. of ASHAs provided HBNC kits.</t>
  </si>
  <si>
    <t>No. of MAS approved under NUHM RoP.                                                                                          No. of MAS formed till date.</t>
  </si>
  <si>
    <t>No. of UHNDs approved in RoP and held.</t>
  </si>
  <si>
    <t>No. of Spl. Outreach approved in RoP and held.</t>
  </si>
  <si>
    <t>Total number of MAS trained</t>
  </si>
  <si>
    <t>No. of personnel orientated/trained on NUHM against the total approved in RoP</t>
  </si>
  <si>
    <t>Auto-Calculation (formulae already placed) - No input required</t>
  </si>
  <si>
    <t>1 MO (full-time), 2 SN, 2 ANM, 1 Pharmacist, 1 LT;
OPD (Min. 6hrs), RMNCH+A services, referral services, basic lab services.</t>
  </si>
  <si>
    <t>Status of new construction - completed</t>
  </si>
  <si>
    <t>Status of new construction - Work under progress</t>
  </si>
  <si>
    <t>Status of upgraded/ renovated facilites - completed</t>
  </si>
  <si>
    <t>Status of upgraded/ renovated facilites - work under process</t>
  </si>
  <si>
    <t xml:space="preserve">No. of maternity homes approved for new constuction in RoP. 
</t>
  </si>
  <si>
    <t>No. and name of urban innovations projects started against approved in RoP.</t>
  </si>
  <si>
    <t>No. and name of PPP projects started against approved in RoP.
Whether, the ongoing projects are evaluated or not?</t>
  </si>
  <si>
    <t>Quality Assurance Mechanism under NUHM</t>
  </si>
  <si>
    <t>No. of MAS meetings held</t>
  </si>
  <si>
    <t>Maternity Homes</t>
  </si>
  <si>
    <t>At UPHC</t>
  </si>
  <si>
    <t>At UCHC</t>
  </si>
  <si>
    <t>At Maternity Home</t>
  </si>
  <si>
    <t>Number of Pharmacist</t>
  </si>
  <si>
    <t>Number of Lab Techician</t>
  </si>
  <si>
    <t>Number of Paramedics (others)</t>
  </si>
  <si>
    <t>Human Resource in position (Regular)</t>
  </si>
  <si>
    <t>Number of Maternity Homes where</t>
  </si>
  <si>
    <t>Number of Medical Officers (Full time)</t>
  </si>
  <si>
    <t xml:space="preserve">No. of RKS meetings held at UPHC </t>
  </si>
  <si>
    <t>No. of UPHCs where RKS has been registered against the total approved in RoP</t>
  </si>
  <si>
    <t>No. of UCHCs where RKS has been registered against the total approved in RoP</t>
  </si>
  <si>
    <t>No. of ASHAs in position under NUHM</t>
  </si>
  <si>
    <t>No. of ASHAs provided drug kits under NUHM.</t>
  </si>
  <si>
    <t>No. of RKS members trained against the total approved in RoP under NUHM</t>
  </si>
  <si>
    <t>Status of rennovation/ upgradation - completed</t>
  </si>
  <si>
    <t>Status of rennovation/ upgradation - Work under progress</t>
  </si>
  <si>
    <t xml:space="preserve">No. of UCHC approved for rennovation/ upgradation in RoP. 
</t>
  </si>
  <si>
    <t xml:space="preserve">No. of UPHC approved for rennovation/ upgradation in RoP. 
</t>
  </si>
  <si>
    <t xml:space="preserve">No. of UPHC approved for upgradation/renovation in RoP. </t>
  </si>
  <si>
    <t xml:space="preserve">No. of Maternity Homes approved for rennovation/ upgradation in RoP. 
</t>
  </si>
  <si>
    <t>68</t>
  </si>
  <si>
    <t>69</t>
  </si>
  <si>
    <t>70</t>
  </si>
  <si>
    <t>71</t>
  </si>
  <si>
    <t>86</t>
  </si>
  <si>
    <t>87</t>
  </si>
  <si>
    <t>88</t>
  </si>
  <si>
    <t>89</t>
  </si>
  <si>
    <t>No. of PHCs where RKS has been registered</t>
  </si>
  <si>
    <t>Funds utilised by all the Village Health Sanitation &amp; Nutrition Committee (VHSNC)</t>
  </si>
  <si>
    <t>Number of Districts where DPMU is established</t>
  </si>
  <si>
    <t xml:space="preserve">No. of UCHC approved for new constuction in RoP. 
</t>
  </si>
  <si>
    <t>Number of MMUs/MHUs in the State/UT under NUHM</t>
  </si>
  <si>
    <r>
      <t xml:space="preserve">Total Number of </t>
    </r>
    <r>
      <rPr>
        <b/>
        <sz val="11"/>
        <rFont val="Arial"/>
        <family val="2"/>
      </rPr>
      <t xml:space="preserve">MMUs +MHUs </t>
    </r>
    <r>
      <rPr>
        <sz val="11"/>
        <rFont val="Arial"/>
        <family val="2"/>
      </rPr>
      <t>in the State/UT under NRHM + NUHM</t>
    </r>
  </si>
  <si>
    <t>Total no. of MMU &amp; MHU under NRHM</t>
  </si>
  <si>
    <t>Total no. of MMU &amp; MHU under NUHM</t>
  </si>
  <si>
    <t>Outreach services by a MO and her/his team in areas where no outreach services exist</t>
  </si>
  <si>
    <t>102- Basic patient transport to cater needs of pregnant women and children</t>
  </si>
  <si>
    <t>108- Transport patietns through BLS and ALS in all kinds of emergencies</t>
  </si>
  <si>
    <t>Empanelled vehicles- provide transport to pregnant women and children</t>
  </si>
  <si>
    <t>Specialists include Surgeons, Obs &amp; Gynae, Physicians, Paediatricians &amp; Anaesthetist</t>
  </si>
  <si>
    <t>Number of Pharmacist under NRHM</t>
  </si>
  <si>
    <t>Number of Lab Technicians under NRHM</t>
  </si>
  <si>
    <t>Number of Paramedics (others) under NRHM</t>
  </si>
  <si>
    <t>Others include Radiographer, Dietician, Ophthalmic Assistant, Dental Assistant, Cold chain &amp; vaccine logistic Assistant, OT Technician, Rehab worker, Counsellor</t>
  </si>
  <si>
    <t>FRU is a facility having i) Emergency Obstetric care including  surgical interventions like Caesarean sections; ii) new born care facility; &amp; iii) blood storage facility on a 24 hr basis</t>
  </si>
  <si>
    <t xml:space="preserve">No. of RKS meetings held at UCHC </t>
  </si>
  <si>
    <t>GDMOs include MBBS Doctors only</t>
  </si>
  <si>
    <t>64</t>
  </si>
  <si>
    <t>65</t>
  </si>
  <si>
    <t>66</t>
  </si>
  <si>
    <t>67</t>
  </si>
  <si>
    <t>85</t>
  </si>
  <si>
    <t>Innovation at State Level (NRHM)</t>
  </si>
  <si>
    <t>PPP Initiatives at state level (NRHM)</t>
  </si>
  <si>
    <t>Innovation at State Level (NUHM)</t>
  </si>
  <si>
    <t>PPP Initiatives at state level (NUHM)</t>
  </si>
  <si>
    <t>Number</t>
  </si>
  <si>
    <t>Amount (in Rs)</t>
  </si>
  <si>
    <t>2016-17</t>
  </si>
  <si>
    <t>during 2016-17</t>
  </si>
  <si>
    <t>Funds released to all the Village Health Sanitation &amp; Nutrition Committee (VHSNC)</t>
  </si>
  <si>
    <t>Funds released to all the Mahila Arogya Samitis (MAS)</t>
  </si>
  <si>
    <t>Funds utilised by all the Mahila Arogya Samitis (MAS)</t>
  </si>
  <si>
    <t>in 2016-17</t>
  </si>
  <si>
    <t xml:space="preserve"> in 2016-17</t>
  </si>
  <si>
    <t>Sub Centres (SC's) / Health Kiosks</t>
  </si>
  <si>
    <t>24X7 Services</t>
  </si>
  <si>
    <t>Total APHCs, PHCs, CHCs &amp; other Sub District facilities functional as 24X7 basis under NRHM</t>
  </si>
  <si>
    <t>Total UCHCs &amp; Maternity Homes functional as 24X7 basis under NUHM</t>
  </si>
  <si>
    <t>No. of PHC approved in govt. building in RoP. No. of PHC functional in govt. building</t>
  </si>
  <si>
    <t>No. of PHC approved in rented building in RoP. No. of PHC functional in rented building</t>
  </si>
  <si>
    <t>Total Number of CHCs functioning as 24x7 basis</t>
  </si>
  <si>
    <t>Functioning 24X7</t>
  </si>
  <si>
    <t xml:space="preserve">No. of CHC approved in RoP. No. of CHC functional </t>
  </si>
  <si>
    <t>Total number of facilities operational as FRUs</t>
  </si>
  <si>
    <t>No. of maternity homes approved in RoP. No. of maternity homes  functional</t>
  </si>
  <si>
    <t>Number of Blocks where BPMU Established</t>
  </si>
  <si>
    <t>Number of District Programme Manager (Managerial) under NRHM</t>
  </si>
  <si>
    <t>Number of District Accounts Manager (Accounts) under NRHM</t>
  </si>
  <si>
    <t>Number of District Data Manager (MIS) under NRHM</t>
  </si>
  <si>
    <t xml:space="preserve">Paramedics in position </t>
  </si>
  <si>
    <t>Specialists in position</t>
  </si>
  <si>
    <t xml:space="preserve">Staff Nurses in position </t>
  </si>
  <si>
    <t>Number of facilities other than CHC at or above block level but below District Level where</t>
  </si>
  <si>
    <t>As per D/CLVMC guidelines issued on 24th May 2016</t>
  </si>
  <si>
    <t>ASHAs currently working</t>
  </si>
  <si>
    <t>Number of ASHAs in position (Rural)</t>
  </si>
  <si>
    <t>Number of ASHAs in position (Urban)</t>
  </si>
  <si>
    <t>Number of ASHAs in position (Rural + Urban)</t>
  </si>
  <si>
    <t>This number should be less than number of ASHAs (Rural) in position i.e. point no. 19.1</t>
  </si>
  <si>
    <t>This should be different from released</t>
  </si>
  <si>
    <t>No. of SCs where any ANM is posted</t>
  </si>
  <si>
    <t>No. of SCs where more than one ANM is posted</t>
  </si>
  <si>
    <t>Total Number of UCHCs functioning as 24x7 basis</t>
  </si>
  <si>
    <t>This also includes SDH</t>
  </si>
  <si>
    <t>This may include SDH also</t>
  </si>
  <si>
    <t>Number of facilities above SC but below block level where</t>
  </si>
  <si>
    <t>This may include APHC also</t>
  </si>
  <si>
    <r>
      <t>Number of Ambulances functioning in the State/UTs</t>
    </r>
    <r>
      <rPr>
        <b/>
        <sz val="11"/>
        <rFont val="Arial"/>
        <family val="2"/>
      </rPr>
      <t xml:space="preserve"> not under NHM</t>
    </r>
    <r>
      <rPr>
        <sz val="11"/>
        <rFont val="Arial"/>
        <family val="2"/>
      </rPr>
      <t xml:space="preserve">
</t>
    </r>
  </si>
  <si>
    <t>73</t>
  </si>
  <si>
    <t>ANMs in position</t>
  </si>
  <si>
    <t>97</t>
  </si>
  <si>
    <t>98</t>
  </si>
  <si>
    <t>Number of ASHAs ever selected in each year despite of currently working or not</t>
  </si>
  <si>
    <t>Training on Community action</t>
  </si>
  <si>
    <t>No. of health kiosks sanctioned &amp; functional</t>
  </si>
  <si>
    <r>
      <t xml:space="preserve">Number of </t>
    </r>
    <r>
      <rPr>
        <u/>
        <sz val="11"/>
        <rFont val="Arial"/>
        <family val="2"/>
      </rPr>
      <t>Specialists</t>
    </r>
    <r>
      <rPr>
        <sz val="11"/>
        <rFont val="Arial"/>
        <family val="2"/>
      </rPr>
      <t xml:space="preserve"> in position under NRHM</t>
    </r>
  </si>
  <si>
    <r>
      <t xml:space="preserve">Number of </t>
    </r>
    <r>
      <rPr>
        <u/>
        <sz val="11"/>
        <rFont val="Arial"/>
        <family val="2"/>
      </rPr>
      <t>Staff Nurses</t>
    </r>
    <r>
      <rPr>
        <sz val="11"/>
        <rFont val="Arial"/>
        <family val="2"/>
      </rPr>
      <t xml:space="preserve"> under NRHM</t>
    </r>
  </si>
  <si>
    <r>
      <t xml:space="preserve">Number of </t>
    </r>
    <r>
      <rPr>
        <u/>
        <sz val="11"/>
        <rFont val="Arial"/>
        <family val="2"/>
      </rPr>
      <t>ANMs</t>
    </r>
    <r>
      <rPr>
        <sz val="11"/>
        <rFont val="Arial"/>
        <family val="2"/>
      </rPr>
      <t xml:space="preserve"> under NRHM</t>
    </r>
  </si>
  <si>
    <t>Number of Block Manager under NRHM</t>
  </si>
  <si>
    <t>Number of Accountant under NRHM</t>
  </si>
  <si>
    <t>Number of PHCs where accountant under NRHM</t>
  </si>
  <si>
    <r>
      <t xml:space="preserve">These staff are </t>
    </r>
    <r>
      <rPr>
        <b/>
        <sz val="11"/>
        <color theme="1"/>
        <rFont val="Arial"/>
        <family val="2"/>
      </rPr>
      <t>not under NHM</t>
    </r>
  </si>
  <si>
    <r>
      <t xml:space="preserve">Number of Emergency Response Services Operational in the State/UT Under NHM </t>
    </r>
    <r>
      <rPr>
        <b/>
        <sz val="11"/>
        <rFont val="Arial"/>
        <family val="2"/>
      </rPr>
      <t>(These include ambulances for which either CAPEX and/or OPEX had been/ are being provided by GoI)</t>
    </r>
  </si>
  <si>
    <r>
      <t xml:space="preserve">Ambulances </t>
    </r>
    <r>
      <rPr>
        <b/>
        <sz val="11"/>
        <color theme="1"/>
        <rFont val="Arial"/>
        <family val="2"/>
      </rPr>
      <t>where neither OPEX nor CAPEX is provided by GoI</t>
    </r>
  </si>
  <si>
    <t>Innovations and PPP</t>
  </si>
  <si>
    <t>Total UPHCs functional as 24X7 basis under NUHM</t>
  </si>
  <si>
    <t>Whether the SQAU is functional under NHM? - Yes / No</t>
  </si>
  <si>
    <t>No. of meetings held. Date when review meeting was held.</t>
  </si>
  <si>
    <t>No. of monitoring visits conduted under NHM</t>
  </si>
  <si>
    <t>No. of meetings held. Date when review meeting was held</t>
  </si>
  <si>
    <t>Whether the DQAU is functional under NHM? - Yes / No</t>
  </si>
  <si>
    <r>
      <t xml:space="preserve">Number of </t>
    </r>
    <r>
      <rPr>
        <b/>
        <sz val="11"/>
        <rFont val="Arial"/>
        <family val="2"/>
      </rPr>
      <t xml:space="preserve">MMUs/MMVs </t>
    </r>
    <r>
      <rPr>
        <sz val="11"/>
        <rFont val="Arial"/>
        <family val="2"/>
      </rPr>
      <t>in the State/UT under NRHM</t>
    </r>
  </si>
  <si>
    <r>
      <t xml:space="preserve">Reasons for variation in figures
</t>
    </r>
    <r>
      <rPr>
        <sz val="11"/>
        <rFont val="Arial"/>
        <family val="2"/>
      </rPr>
      <t>(in this column only)</t>
    </r>
  </si>
  <si>
    <t>2017-18</t>
  </si>
  <si>
    <t>during 2017-18</t>
  </si>
  <si>
    <t>in 2017-18</t>
  </si>
  <si>
    <t xml:space="preserve"> in 2017-18</t>
  </si>
  <si>
    <r>
      <t xml:space="preserve">State PIP sent to GoI </t>
    </r>
    <r>
      <rPr>
        <b/>
        <sz val="11"/>
        <rFont val="Arial"/>
        <family val="2"/>
      </rPr>
      <t>during 2017-18</t>
    </r>
    <r>
      <rPr>
        <sz val="11"/>
        <rFont val="Arial"/>
        <family val="2"/>
      </rPr>
      <t xml:space="preserve"> (Y/N)</t>
    </r>
  </si>
  <si>
    <r>
      <t xml:space="preserve">Number of Districts which prepared annual District Health Action Plan (DHAP) under NRHM </t>
    </r>
    <r>
      <rPr>
        <b/>
        <sz val="11"/>
        <rFont val="Arial"/>
        <family val="2"/>
      </rPr>
      <t>during 2017-18</t>
    </r>
  </si>
  <si>
    <t>Induction module</t>
  </si>
  <si>
    <t>Number of ASHAs (Rural) in position with HBNC kits</t>
  </si>
  <si>
    <t>Y</t>
  </si>
  <si>
    <t>N</t>
  </si>
  <si>
    <t>F</t>
  </si>
  <si>
    <t>2018-19</t>
  </si>
  <si>
    <t>during 2018-19</t>
  </si>
  <si>
    <t>in 2018-19</t>
  </si>
  <si>
    <r>
      <t xml:space="preserve">Human Resources Augmented </t>
    </r>
    <r>
      <rPr>
        <b/>
        <u/>
        <sz val="11"/>
        <rFont val="Arial"/>
        <family val="2"/>
      </rPr>
      <t>under NHM</t>
    </r>
    <r>
      <rPr>
        <b/>
        <sz val="11"/>
        <rFont val="Arial"/>
        <family val="2"/>
      </rPr>
      <t xml:space="preserve"> (on contractual basis)</t>
    </r>
  </si>
  <si>
    <r>
      <t xml:space="preserve"> Please fill </t>
    </r>
    <r>
      <rPr>
        <b/>
        <u/>
        <sz val="11"/>
        <rFont val="Arial"/>
        <family val="2"/>
      </rPr>
      <t xml:space="preserve">NUMBER OF FACILITIES </t>
    </r>
    <r>
      <rPr>
        <b/>
        <sz val="11"/>
        <rFont val="Arial"/>
        <family val="2"/>
      </rPr>
      <t xml:space="preserve">where new construction / Renovation/Upgradation works are sanctioned/completed / under progess </t>
    </r>
  </si>
  <si>
    <t>during 2019-20</t>
  </si>
  <si>
    <t>2019-20</t>
  </si>
  <si>
    <t>in 2019-20</t>
  </si>
  <si>
    <t>2020-21</t>
  </si>
  <si>
    <t>during 2020-21</t>
  </si>
  <si>
    <t>in 2020-21</t>
  </si>
  <si>
    <t>2021-22</t>
  </si>
  <si>
    <t>during 2021-22</t>
  </si>
  <si>
    <t>in 2021-22</t>
  </si>
  <si>
    <t>Approvals as per ROP (2021-22)</t>
  </si>
  <si>
    <t>During the quarter</t>
  </si>
  <si>
    <t>during the quarter</t>
  </si>
  <si>
    <t>During the Quarter</t>
  </si>
  <si>
    <t>Status as On  30.09.2021 (Operational/ Inposition)</t>
  </si>
  <si>
    <t>As on date</t>
  </si>
  <si>
    <t>Appointment</t>
  </si>
  <si>
    <t>Status as On  31.12.2021 (Operational/ Inposition)</t>
  </si>
  <si>
    <t xml:space="preserve">Status as On 31.12.2021 </t>
  </si>
  <si>
    <t>Redeployment</t>
  </si>
  <si>
    <t>Redeployment &amp; Appointment</t>
  </si>
  <si>
    <t>As on Date</t>
  </si>
  <si>
    <t>Updated</t>
  </si>
</sst>
</file>

<file path=xl/styles.xml><?xml version="1.0" encoding="utf-8"?>
<styleSheet xmlns="http://schemas.openxmlformats.org/spreadsheetml/2006/main">
  <numFmts count="1">
    <numFmt numFmtId="164" formatCode="[$-1010409]General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9">
    <xf numFmtId="0" fontId="0" fillId="0" borderId="0" xfId="0"/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2" fillId="5" borderId="4" xfId="1" applyFont="1" applyFill="1" applyBorder="1" applyAlignment="1" applyProtection="1">
      <alignment horizontal="center" vertical="center" wrapText="1"/>
      <protection locked="0"/>
    </xf>
    <xf numFmtId="0" fontId="6" fillId="8" borderId="4" xfId="0" quotePrefix="1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wrapText="1"/>
      <protection locked="0"/>
    </xf>
    <xf numFmtId="0" fontId="6" fillId="8" borderId="5" xfId="0" applyFont="1" applyFill="1" applyBorder="1" applyAlignment="1" applyProtection="1">
      <alignment vertical="center" wrapText="1"/>
    </xf>
    <xf numFmtId="0" fontId="6" fillId="8" borderId="1" xfId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6" borderId="1" xfId="1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2" fillId="8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8" borderId="1" xfId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2" fillId="11" borderId="4" xfId="1" applyFont="1" applyFill="1" applyBorder="1" applyAlignment="1" applyProtection="1">
      <alignment horizontal="center" vertical="center" wrapText="1"/>
      <protection locked="0"/>
    </xf>
    <xf numFmtId="0" fontId="6" fillId="11" borderId="4" xfId="0" applyFont="1" applyFill="1" applyBorder="1" applyAlignment="1" applyProtection="1">
      <alignment horizontal="center" vertical="top" wrapText="1"/>
      <protection locked="0"/>
    </xf>
    <xf numFmtId="49" fontId="2" fillId="11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8" borderId="2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2" fillId="6" borderId="13" xfId="1" applyFont="1" applyFill="1" applyBorder="1" applyAlignment="1" applyProtection="1">
      <alignment horizontal="left" vertical="center" wrapText="1"/>
      <protection locked="0"/>
    </xf>
    <xf numFmtId="0" fontId="2" fillId="6" borderId="13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left" vertical="center" wrapText="1"/>
      <protection locked="0"/>
    </xf>
    <xf numFmtId="0" fontId="2" fillId="8" borderId="1" xfId="1" applyFont="1" applyFill="1" applyBorder="1" applyAlignment="1" applyProtection="1">
      <alignment horizontal="left" vertical="center" wrapText="1"/>
      <protection locked="0"/>
    </xf>
    <xf numFmtId="0" fontId="2" fillId="8" borderId="2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6" fillId="8" borderId="13" xfId="0" applyFont="1" applyFill="1" applyBorder="1" applyAlignment="1" applyProtection="1">
      <alignment horizontal="left" vertical="center" wrapText="1"/>
    </xf>
    <xf numFmtId="0" fontId="2" fillId="8" borderId="5" xfId="1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" fillId="11" borderId="1" xfId="1" applyFont="1" applyFill="1" applyBorder="1" applyAlignment="1" applyProtection="1">
      <alignment horizontal="center" vertical="center" wrapText="1"/>
      <protection locked="0"/>
    </xf>
    <xf numFmtId="0" fontId="2" fillId="11" borderId="1" xfId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left" vertical="center" wrapText="1"/>
      <protection locked="0"/>
    </xf>
    <xf numFmtId="0" fontId="2" fillId="8" borderId="1" xfId="1" applyFont="1" applyFill="1" applyBorder="1" applyAlignment="1" applyProtection="1">
      <alignment horizontal="left" vertical="center" wrapText="1"/>
      <protection locked="0"/>
    </xf>
    <xf numFmtId="0" fontId="6" fillId="8" borderId="13" xfId="0" applyFont="1" applyFill="1" applyBorder="1" applyAlignment="1" applyProtection="1">
      <alignment horizontal="left" vertical="center" wrapText="1"/>
    </xf>
    <xf numFmtId="0" fontId="2" fillId="8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8" borderId="13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164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4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8" borderId="12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2" fillId="8" borderId="14" xfId="1" applyFont="1" applyFill="1" applyBorder="1" applyAlignment="1" applyProtection="1">
      <alignment horizontal="center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8" borderId="2" xfId="1" applyFont="1" applyFill="1" applyBorder="1" applyAlignment="1" applyProtection="1">
      <alignment horizontal="left" vertical="center" wrapText="1"/>
      <protection locked="0"/>
    </xf>
    <xf numFmtId="0" fontId="2" fillId="8" borderId="4" xfId="1" applyFont="1" applyFill="1" applyBorder="1" applyAlignment="1" applyProtection="1">
      <alignment horizontal="left" vertical="center" wrapText="1"/>
      <protection locked="0"/>
    </xf>
    <xf numFmtId="0" fontId="3" fillId="6" borderId="2" xfId="1" applyFont="1" applyFill="1" applyBorder="1" applyAlignment="1" applyProtection="1">
      <alignment horizontal="left" vertical="center" wrapText="1"/>
      <protection locked="0"/>
    </xf>
    <xf numFmtId="0" fontId="3" fillId="6" borderId="4" xfId="1" applyFont="1" applyFill="1" applyBorder="1" applyAlignment="1" applyProtection="1">
      <alignment horizontal="left" vertical="center" wrapText="1"/>
      <protection locked="0"/>
    </xf>
    <xf numFmtId="4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12" xfId="1" applyFont="1" applyFill="1" applyBorder="1" applyAlignment="1" applyProtection="1">
      <alignment horizontal="left" vertical="center" wrapText="1"/>
      <protection locked="0"/>
    </xf>
    <xf numFmtId="0" fontId="3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8" borderId="1" xfId="1" applyFont="1" applyFill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0" fontId="2" fillId="8" borderId="3" xfId="1" applyFont="1" applyFill="1" applyBorder="1" applyAlignment="1" applyProtection="1">
      <alignment horizontal="left" vertical="center" wrapText="1"/>
      <protection locked="0"/>
    </xf>
    <xf numFmtId="0" fontId="2" fillId="8" borderId="6" xfId="1" applyFont="1" applyFill="1" applyBorder="1" applyAlignment="1" applyProtection="1">
      <alignment horizontal="left" vertical="center" wrapText="1"/>
      <protection locked="0"/>
    </xf>
    <xf numFmtId="0" fontId="2" fillId="8" borderId="7" xfId="1" applyFont="1" applyFill="1" applyBorder="1" applyAlignment="1" applyProtection="1">
      <alignment horizontal="left" vertical="center" wrapText="1"/>
      <protection locked="0"/>
    </xf>
    <xf numFmtId="0" fontId="2" fillId="8" borderId="8" xfId="1" applyFont="1" applyFill="1" applyBorder="1" applyAlignment="1" applyProtection="1">
      <alignment horizontal="left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2" fillId="5" borderId="1" xfId="1" applyFont="1" applyFill="1" applyBorder="1" applyAlignment="1" applyProtection="1">
      <alignment horizontal="left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1" applyFont="1" applyFill="1" applyBorder="1" applyAlignment="1" applyProtection="1">
      <alignment horizontal="center" vertical="center" wrapText="1"/>
      <protection locked="0"/>
    </xf>
    <xf numFmtId="0" fontId="2" fillId="11" borderId="13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7" xfId="1" applyFont="1" applyFill="1" applyBorder="1" applyAlignment="1" applyProtection="1">
      <alignment horizontal="left" vertical="center" wrapText="1"/>
      <protection locked="0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14" xfId="1" applyFont="1" applyFill="1" applyBorder="1" applyAlignment="1" applyProtection="1">
      <alignment horizontal="left" vertical="center" wrapText="1"/>
      <protection locked="0"/>
    </xf>
    <xf numFmtId="0" fontId="2" fillId="8" borderId="10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Border="1" applyAlignment="1" applyProtection="1">
      <alignment horizontal="left" vertical="center" wrapText="1"/>
      <protection locked="0"/>
    </xf>
    <xf numFmtId="0" fontId="2" fillId="8" borderId="11" xfId="1" applyFont="1" applyFill="1" applyBorder="1" applyAlignment="1" applyProtection="1">
      <alignment horizontal="left" vertical="center" wrapText="1"/>
      <protection locked="0"/>
    </xf>
    <xf numFmtId="0" fontId="2" fillId="8" borderId="12" xfId="1" applyFont="1" applyFill="1" applyBorder="1" applyAlignment="1" applyProtection="1">
      <alignment horizontal="left" vertical="center" wrapText="1"/>
      <protection locked="0"/>
    </xf>
    <xf numFmtId="0" fontId="2" fillId="8" borderId="14" xfId="1" applyFont="1" applyFill="1" applyBorder="1" applyAlignment="1" applyProtection="1">
      <alignment horizontal="left" vertical="center" wrapText="1"/>
      <protection locked="0"/>
    </xf>
    <xf numFmtId="0" fontId="2" fillId="8" borderId="15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2" fillId="0" borderId="11" xfId="1" applyFont="1" applyFill="1" applyBorder="1" applyAlignment="1" applyProtection="1">
      <alignment horizontal="left" vertical="center" wrapText="1"/>
      <protection locked="0"/>
    </xf>
    <xf numFmtId="0" fontId="2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horizontal="left" vertical="center" wrapText="1"/>
      <protection locked="0"/>
    </xf>
    <xf numFmtId="0" fontId="2" fillId="11" borderId="9" xfId="1" applyFont="1" applyFill="1" applyBorder="1" applyAlignment="1" applyProtection="1">
      <alignment horizontal="center" vertical="center" wrapText="1"/>
      <protection locked="0"/>
    </xf>
    <xf numFmtId="0" fontId="2" fillId="6" borderId="2" xfId="1" applyFont="1" applyFill="1" applyBorder="1" applyAlignment="1" applyProtection="1">
      <alignment horizontal="left" vertical="center" wrapText="1"/>
      <protection locked="0"/>
    </xf>
    <xf numFmtId="0" fontId="2" fillId="6" borderId="3" xfId="1" applyFont="1" applyFill="1" applyBorder="1" applyAlignment="1" applyProtection="1">
      <alignment horizontal="left" vertical="center" wrapText="1"/>
      <protection locked="0"/>
    </xf>
    <xf numFmtId="0" fontId="2" fillId="6" borderId="4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9" xfId="0" applyFont="1" applyFill="1" applyBorder="1" applyAlignment="1" applyProtection="1">
      <alignment horizontal="left" vertical="center" wrapText="1"/>
      <protection locked="0"/>
    </xf>
    <xf numFmtId="0" fontId="6" fillId="8" borderId="13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6" xfId="0" applyFont="1" applyFill="1" applyBorder="1" applyAlignment="1" applyProtection="1">
      <alignment horizontal="left" vertical="center" wrapText="1"/>
      <protection locked="0"/>
    </xf>
    <xf numFmtId="0" fontId="6" fillId="8" borderId="7" xfId="0" applyFont="1" applyFill="1" applyBorder="1" applyAlignment="1" applyProtection="1">
      <alignment horizontal="left" vertical="center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6" fillId="8" borderId="1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11" xfId="0" applyFont="1" applyFill="1" applyBorder="1" applyAlignment="1" applyProtection="1">
      <alignment horizontal="left" vertical="center" wrapText="1"/>
      <protection locked="0"/>
    </xf>
    <xf numFmtId="0" fontId="6" fillId="8" borderId="12" xfId="0" applyFont="1" applyFill="1" applyBorder="1" applyAlignment="1" applyProtection="1">
      <alignment horizontal="left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6" fillId="0" borderId="9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 applyProtection="1">
      <alignment horizontal="left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right" vertical="center" wrapText="1"/>
      <protection locked="0"/>
    </xf>
    <xf numFmtId="0" fontId="3" fillId="0" borderId="3" xfId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 applyProtection="1">
      <alignment horizontal="right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5" borderId="2" xfId="1" applyFont="1" applyFill="1" applyBorder="1" applyAlignment="1" applyProtection="1">
      <alignment horizontal="left" vertical="center" wrapText="1"/>
      <protection locked="0"/>
    </xf>
    <xf numFmtId="0" fontId="2" fillId="5" borderId="3" xfId="1" applyFont="1" applyFill="1" applyBorder="1" applyAlignment="1" applyProtection="1">
      <alignment horizontal="left" vertical="center" wrapText="1"/>
      <protection locked="0"/>
    </xf>
    <xf numFmtId="0" fontId="2" fillId="5" borderId="4" xfId="1" applyFont="1" applyFill="1" applyBorder="1" applyAlignment="1" applyProtection="1">
      <alignment horizontal="left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8" borderId="9" xfId="1" applyFont="1" applyFill="1" applyBorder="1" applyAlignment="1" applyProtection="1">
      <alignment horizontal="center" vertical="center" wrapText="1"/>
      <protection locked="0"/>
    </xf>
    <xf numFmtId="0" fontId="2" fillId="8" borderId="13" xfId="1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7" borderId="2" xfId="1" applyFont="1" applyFill="1" applyBorder="1" applyAlignment="1" applyProtection="1">
      <alignment horizontal="center" vertical="center" wrapText="1"/>
      <protection locked="0"/>
    </xf>
    <xf numFmtId="0" fontId="3" fillId="7" borderId="3" xfId="1" applyFont="1" applyFill="1" applyBorder="1" applyAlignment="1" applyProtection="1">
      <alignment horizontal="center" vertical="center" wrapText="1"/>
      <protection locked="0"/>
    </xf>
    <xf numFmtId="0" fontId="3" fillId="7" borderId="4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</xf>
    <xf numFmtId="0" fontId="6" fillId="8" borderId="9" xfId="0" applyFont="1" applyFill="1" applyBorder="1" applyAlignment="1" applyProtection="1">
      <alignment horizontal="left" vertical="center" wrapText="1"/>
    </xf>
    <xf numFmtId="0" fontId="6" fillId="8" borderId="13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3" fillId="8" borderId="6" xfId="1" applyFont="1" applyFill="1" applyBorder="1" applyAlignment="1" applyProtection="1">
      <alignment horizontal="left" vertical="center" wrapText="1"/>
      <protection locked="0"/>
    </xf>
    <xf numFmtId="0" fontId="3" fillId="8" borderId="8" xfId="1" applyFont="1" applyFill="1" applyBorder="1" applyAlignment="1" applyProtection="1">
      <alignment horizontal="left" vertical="center" wrapText="1"/>
      <protection locked="0"/>
    </xf>
    <xf numFmtId="0" fontId="3" fillId="8" borderId="10" xfId="1" applyFont="1" applyFill="1" applyBorder="1" applyAlignment="1" applyProtection="1">
      <alignment horizontal="left" vertical="center" wrapText="1"/>
      <protection locked="0"/>
    </xf>
    <xf numFmtId="0" fontId="3" fillId="8" borderId="11" xfId="1" applyFont="1" applyFill="1" applyBorder="1" applyAlignment="1" applyProtection="1">
      <alignment horizontal="left" vertical="center" wrapText="1"/>
      <protection locked="0"/>
    </xf>
    <xf numFmtId="0" fontId="2" fillId="8" borderId="5" xfId="1" applyFont="1" applyFill="1" applyBorder="1" applyAlignment="1" applyProtection="1">
      <alignment horizontal="left" vertical="center" wrapText="1"/>
      <protection locked="0"/>
    </xf>
    <xf numFmtId="0" fontId="2" fillId="8" borderId="9" xfId="1" applyFont="1" applyFill="1" applyBorder="1" applyAlignment="1" applyProtection="1">
      <alignment horizontal="left" vertical="center" wrapText="1"/>
      <protection locked="0"/>
    </xf>
    <xf numFmtId="0" fontId="3" fillId="5" borderId="5" xfId="1" applyFont="1" applyFill="1" applyBorder="1" applyAlignment="1" applyProtection="1">
      <alignment horizontal="left" vertical="center" wrapText="1"/>
      <protection locked="0"/>
    </xf>
    <xf numFmtId="0" fontId="3" fillId="5" borderId="13" xfId="1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3" fillId="8" borderId="1" xfId="1" applyFont="1" applyFill="1" applyBorder="1" applyAlignment="1" applyProtection="1">
      <alignment horizontal="left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7" xfId="1" applyFont="1" applyFill="1" applyBorder="1" applyAlignment="1" applyProtection="1">
      <alignment horizontal="center" vertical="center" wrapText="1"/>
      <protection locked="0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left" vertical="center" wrapText="1"/>
      <protection locked="0"/>
    </xf>
    <xf numFmtId="0" fontId="2" fillId="5" borderId="6" xfId="1" applyFont="1" applyFill="1" applyBorder="1" applyAlignment="1" applyProtection="1">
      <alignment horizontal="left" vertical="center" wrapText="1"/>
      <protection locked="0"/>
    </xf>
    <xf numFmtId="0" fontId="2" fillId="5" borderId="7" xfId="1" applyFont="1" applyFill="1" applyBorder="1" applyAlignment="1" applyProtection="1">
      <alignment horizontal="left" vertical="center" wrapText="1"/>
      <protection locked="0"/>
    </xf>
    <xf numFmtId="0" fontId="2" fillId="5" borderId="8" xfId="1" applyFont="1" applyFill="1" applyBorder="1" applyAlignment="1" applyProtection="1">
      <alignment horizontal="left" vertical="center" wrapText="1"/>
      <protection locked="0"/>
    </xf>
    <xf numFmtId="0" fontId="2" fillId="5" borderId="10" xfId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2" fillId="5" borderId="11" xfId="1" applyFont="1" applyFill="1" applyBorder="1" applyAlignment="1" applyProtection="1">
      <alignment horizontal="left" vertical="center" wrapText="1"/>
      <protection locked="0"/>
    </xf>
    <xf numFmtId="0" fontId="2" fillId="5" borderId="12" xfId="1" applyFont="1" applyFill="1" applyBorder="1" applyAlignment="1" applyProtection="1">
      <alignment horizontal="left" vertical="center" wrapText="1"/>
      <protection locked="0"/>
    </xf>
    <xf numFmtId="0" fontId="2" fillId="5" borderId="14" xfId="1" applyFont="1" applyFill="1" applyBorder="1" applyAlignment="1" applyProtection="1">
      <alignment horizontal="left" vertical="center" wrapText="1"/>
      <protection locked="0"/>
    </xf>
    <xf numFmtId="0" fontId="2" fillId="5" borderId="15" xfId="1" applyFont="1" applyFill="1" applyBorder="1" applyAlignment="1" applyProtection="1">
      <alignment horizontal="left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49" fontId="2" fillId="9" borderId="2" xfId="1" applyNumberFormat="1" applyFont="1" applyFill="1" applyBorder="1" applyAlignment="1" applyProtection="1">
      <alignment horizontal="left" vertical="center" wrapText="1"/>
      <protection locked="0"/>
    </xf>
    <xf numFmtId="49" fontId="2" fillId="9" borderId="3" xfId="1" applyNumberFormat="1" applyFont="1" applyFill="1" applyBorder="1" applyAlignment="1" applyProtection="1">
      <alignment horizontal="left" vertical="center" wrapText="1"/>
      <protection locked="0"/>
    </xf>
    <xf numFmtId="49" fontId="2" fillId="9" borderId="4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6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7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8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10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0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11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12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14" xfId="1" applyNumberFormat="1" applyFont="1" applyFill="1" applyBorder="1" applyAlignment="1" applyProtection="1">
      <alignment horizontal="left" vertical="center" wrapText="1"/>
      <protection locked="0"/>
    </xf>
    <xf numFmtId="49" fontId="2" fillId="5" borderId="1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8" borderId="12" xfId="1" applyFont="1" applyFill="1" applyBorder="1" applyAlignment="1" applyProtection="1">
      <alignment horizontal="left" vertical="center" wrapText="1"/>
      <protection locked="0"/>
    </xf>
    <xf numFmtId="0" fontId="3" fillId="8" borderId="15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2" xfId="1" applyFont="1" applyFill="1" applyBorder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 applyProtection="1">
      <alignment horizontal="left" vertical="center" wrapText="1"/>
      <protection locked="0"/>
    </xf>
    <xf numFmtId="0" fontId="2" fillId="8" borderId="8" xfId="1" applyFont="1" applyFill="1" applyBorder="1" applyAlignment="1" applyProtection="1">
      <alignment horizontal="center" vertical="center" wrapText="1"/>
      <protection locked="0"/>
    </xf>
    <xf numFmtId="0" fontId="2" fillId="8" borderId="11" xfId="1" applyFont="1" applyFill="1" applyBorder="1" applyAlignment="1" applyProtection="1">
      <alignment horizontal="center" vertical="center" wrapText="1"/>
      <protection locked="0"/>
    </xf>
    <xf numFmtId="0" fontId="2" fillId="8" borderId="15" xfId="1" applyFont="1" applyFill="1" applyBorder="1" applyAlignment="1" applyProtection="1">
      <alignment horizontal="center" vertical="center" wrapText="1"/>
      <protection locked="0"/>
    </xf>
    <xf numFmtId="0" fontId="2" fillId="11" borderId="6" xfId="1" applyFont="1" applyFill="1" applyBorder="1" applyAlignment="1" applyProtection="1">
      <alignment horizontal="center" vertical="center" wrapText="1"/>
      <protection locked="0"/>
    </xf>
    <xf numFmtId="0" fontId="2" fillId="11" borderId="10" xfId="1" applyFont="1" applyFill="1" applyBorder="1" applyAlignment="1" applyProtection="1">
      <alignment horizontal="center" vertical="center" wrapText="1"/>
      <protection locked="0"/>
    </xf>
    <xf numFmtId="0" fontId="2" fillId="11" borderId="12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 wrapText="1"/>
      <protection locked="0"/>
    </xf>
    <xf numFmtId="0" fontId="6" fillId="8" borderId="9" xfId="0" applyFont="1" applyFill="1" applyBorder="1" applyAlignment="1" applyProtection="1">
      <alignment horizontal="center" wrapText="1"/>
      <protection locked="0"/>
    </xf>
    <xf numFmtId="0" fontId="6" fillId="8" borderId="13" xfId="0" applyFont="1" applyFill="1" applyBorder="1" applyAlignment="1" applyProtection="1">
      <alignment horizontal="center" wrapText="1"/>
      <protection locked="0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13" xfId="0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9"/>
  <sheetViews>
    <sheetView tabSelected="1" view="pageBreakPreview" zoomScale="80" zoomScaleNormal="87" zoomScaleSheetLayoutView="80" workbookViewId="0">
      <pane ySplit="4" topLeftCell="A5" activePane="bottomLeft" state="frozen"/>
      <selection pane="bottomLeft" activeCell="H474" sqref="H474"/>
    </sheetView>
  </sheetViews>
  <sheetFormatPr defaultColWidth="9.140625" defaultRowHeight="14.25"/>
  <cols>
    <col min="1" max="1" width="8.42578125" style="38" bestFit="1" customWidth="1"/>
    <col min="2" max="2" width="30.140625" style="40" customWidth="1"/>
    <col min="3" max="3" width="5.5703125" style="40" customWidth="1"/>
    <col min="4" max="4" width="16.5703125" style="40" customWidth="1"/>
    <col min="5" max="5" width="13" style="40" customWidth="1"/>
    <col min="6" max="6" width="12.42578125" style="40" customWidth="1"/>
    <col min="7" max="7" width="13.28515625" style="88" customWidth="1"/>
    <col min="8" max="8" width="15.140625" style="88" customWidth="1"/>
    <col min="9" max="9" width="15.28515625" style="88" customWidth="1"/>
    <col min="10" max="10" width="11.42578125" style="38" customWidth="1"/>
    <col min="11" max="11" width="23.85546875" style="38" customWidth="1"/>
    <col min="12" max="12" width="27.28515625" style="38" customWidth="1"/>
    <col min="13" max="16384" width="9.140625" style="38"/>
  </cols>
  <sheetData>
    <row r="1" spans="1:12" ht="15">
      <c r="A1" s="222" t="s">
        <v>218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</row>
    <row r="2" spans="1:12" ht="15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1:12" ht="15">
      <c r="A3" s="211" t="s">
        <v>436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3"/>
    </row>
    <row r="4" spans="1:12" ht="74.25" customHeight="1">
      <c r="A4" s="6" t="s">
        <v>1</v>
      </c>
      <c r="B4" s="228" t="s">
        <v>2</v>
      </c>
      <c r="C4" s="228"/>
      <c r="D4" s="228"/>
      <c r="E4" s="228"/>
      <c r="F4" s="228"/>
      <c r="G4" s="6" t="s">
        <v>428</v>
      </c>
      <c r="H4" s="6" t="s">
        <v>432</v>
      </c>
      <c r="I4" s="6" t="s">
        <v>435</v>
      </c>
      <c r="J4" s="6" t="s">
        <v>3</v>
      </c>
      <c r="K4" s="7" t="s">
        <v>402</v>
      </c>
      <c r="L4" s="7" t="s">
        <v>251</v>
      </c>
    </row>
    <row r="5" spans="1:12" ht="15">
      <c r="A5" s="127" t="s">
        <v>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9"/>
    </row>
    <row r="6" spans="1:12" ht="33.75" customHeight="1">
      <c r="A6" s="2">
        <v>1</v>
      </c>
      <c r="B6" s="215" t="s">
        <v>5</v>
      </c>
      <c r="C6" s="216"/>
      <c r="D6" s="216"/>
      <c r="E6" s="216"/>
      <c r="F6" s="217"/>
      <c r="G6" s="8"/>
      <c r="H6" s="8">
        <v>12</v>
      </c>
      <c r="I6" s="8">
        <v>12</v>
      </c>
      <c r="J6" s="73">
        <f>I6-H6</f>
        <v>0</v>
      </c>
      <c r="K6" s="43" t="str">
        <f>IF(J6=0,"N/A","Please give reason for variation in figures")</f>
        <v>N/A</v>
      </c>
      <c r="L6" s="19"/>
    </row>
    <row r="7" spans="1:12" ht="33.75" customHeight="1">
      <c r="A7" s="37">
        <v>2</v>
      </c>
      <c r="B7" s="215" t="s">
        <v>6</v>
      </c>
      <c r="C7" s="216"/>
      <c r="D7" s="216"/>
      <c r="E7" s="216"/>
      <c r="F7" s="217"/>
      <c r="G7" s="8"/>
      <c r="H7" s="102">
        <v>0</v>
      </c>
      <c r="I7" s="102">
        <v>0</v>
      </c>
      <c r="J7" s="73">
        <f>I7-H7</f>
        <v>0</v>
      </c>
      <c r="K7" s="43" t="str">
        <f>IF(J7=0,"N/A","Please give reason for variation in figures")</f>
        <v>N/A</v>
      </c>
      <c r="L7" s="19"/>
    </row>
    <row r="8" spans="1:12" ht="33.75" customHeight="1">
      <c r="A8" s="37">
        <v>3</v>
      </c>
      <c r="B8" s="140" t="s">
        <v>7</v>
      </c>
      <c r="C8" s="140"/>
      <c r="D8" s="140"/>
      <c r="E8" s="140"/>
      <c r="F8" s="140"/>
      <c r="G8" s="2"/>
      <c r="H8" s="102">
        <v>56</v>
      </c>
      <c r="I8" s="102">
        <v>59</v>
      </c>
      <c r="J8" s="73">
        <f>I8-H8</f>
        <v>3</v>
      </c>
      <c r="K8" s="43" t="s">
        <v>433</v>
      </c>
      <c r="L8" s="19"/>
    </row>
    <row r="9" spans="1:12" ht="33.75" customHeight="1">
      <c r="A9" s="37">
        <v>4</v>
      </c>
      <c r="B9" s="125" t="s">
        <v>8</v>
      </c>
      <c r="C9" s="125"/>
      <c r="D9" s="125"/>
      <c r="E9" s="125"/>
      <c r="F9" s="125"/>
      <c r="G9" s="37"/>
      <c r="H9" s="102">
        <v>1346</v>
      </c>
      <c r="I9" s="102">
        <v>1346</v>
      </c>
      <c r="J9" s="73">
        <f>I9-H9</f>
        <v>0</v>
      </c>
      <c r="K9" s="43" t="str">
        <f>IF(J9=0,"N/A","Please give reason for variation in figures")</f>
        <v>N/A</v>
      </c>
      <c r="L9" s="19"/>
    </row>
    <row r="10" spans="1:12" ht="33.75" customHeight="1">
      <c r="A10" s="37">
        <v>5</v>
      </c>
      <c r="B10" s="125" t="s">
        <v>9</v>
      </c>
      <c r="C10" s="125"/>
      <c r="D10" s="125"/>
      <c r="E10" s="125"/>
      <c r="F10" s="125"/>
      <c r="G10" s="37"/>
      <c r="H10" s="102">
        <v>0</v>
      </c>
      <c r="I10" s="102">
        <v>0</v>
      </c>
      <c r="J10" s="73">
        <f>I10-H10</f>
        <v>0</v>
      </c>
      <c r="K10" s="43" t="str">
        <f>IF(J10=0,"N/A","Please give reason for variation in figures")</f>
        <v>N/A</v>
      </c>
      <c r="L10" s="19"/>
    </row>
    <row r="11" spans="1:12" s="74" customFormat="1" ht="15.75" customHeight="1">
      <c r="A11" s="225" t="s">
        <v>225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7"/>
    </row>
    <row r="12" spans="1:12" s="74" customFormat="1" ht="42.75">
      <c r="A12" s="44">
        <v>6</v>
      </c>
      <c r="B12" s="186" t="s">
        <v>157</v>
      </c>
      <c r="C12" s="186"/>
      <c r="D12" s="186"/>
      <c r="E12" s="186"/>
      <c r="F12" s="186"/>
      <c r="G12" s="44"/>
      <c r="H12" s="44">
        <v>0</v>
      </c>
      <c r="I12" s="44">
        <v>0</v>
      </c>
      <c r="J12" s="32">
        <f t="shared" ref="J12:J18" si="0">I12-H12</f>
        <v>0</v>
      </c>
      <c r="K12" s="45" t="str">
        <f t="shared" ref="K12:K18" si="1">IF(J12=0,"N/A","Please give reason for variation in figures")</f>
        <v>N/A</v>
      </c>
      <c r="L12" s="12" t="s">
        <v>253</v>
      </c>
    </row>
    <row r="13" spans="1:12" s="74" customFormat="1" ht="42.75">
      <c r="A13" s="44">
        <v>7</v>
      </c>
      <c r="B13" s="186" t="s">
        <v>158</v>
      </c>
      <c r="C13" s="186"/>
      <c r="D13" s="186"/>
      <c r="E13" s="186"/>
      <c r="F13" s="186"/>
      <c r="G13" s="44"/>
      <c r="H13" s="44">
        <v>1</v>
      </c>
      <c r="I13" s="44">
        <v>1</v>
      </c>
      <c r="J13" s="32">
        <f t="shared" si="0"/>
        <v>0</v>
      </c>
      <c r="K13" s="45" t="str">
        <f t="shared" si="1"/>
        <v>N/A</v>
      </c>
      <c r="L13" s="12" t="s">
        <v>253</v>
      </c>
    </row>
    <row r="14" spans="1:12" s="74" customFormat="1" ht="42.75">
      <c r="A14" s="44">
        <v>8</v>
      </c>
      <c r="B14" s="186" t="s">
        <v>159</v>
      </c>
      <c r="C14" s="186"/>
      <c r="D14" s="186"/>
      <c r="E14" s="186"/>
      <c r="F14" s="186"/>
      <c r="G14" s="44"/>
      <c r="H14" s="44">
        <v>1</v>
      </c>
      <c r="I14" s="44">
        <v>1</v>
      </c>
      <c r="J14" s="32">
        <f t="shared" si="0"/>
        <v>0</v>
      </c>
      <c r="K14" s="45" t="str">
        <f t="shared" si="1"/>
        <v>N/A</v>
      </c>
      <c r="L14" s="12" t="s">
        <v>253</v>
      </c>
    </row>
    <row r="15" spans="1:12" s="74" customFormat="1" ht="42.75">
      <c r="A15" s="44">
        <v>9</v>
      </c>
      <c r="B15" s="186" t="s">
        <v>160</v>
      </c>
      <c r="C15" s="186"/>
      <c r="D15" s="186"/>
      <c r="E15" s="186"/>
      <c r="F15" s="186"/>
      <c r="G15" s="44"/>
      <c r="H15" s="44">
        <v>3</v>
      </c>
      <c r="I15" s="44">
        <v>3</v>
      </c>
      <c r="J15" s="32">
        <f t="shared" si="0"/>
        <v>0</v>
      </c>
      <c r="K15" s="45" t="str">
        <f t="shared" si="1"/>
        <v>N/A</v>
      </c>
      <c r="L15" s="12" t="s">
        <v>253</v>
      </c>
    </row>
    <row r="16" spans="1:12" s="74" customFormat="1" ht="42.75">
      <c r="A16" s="44">
        <v>10</v>
      </c>
      <c r="B16" s="221" t="s">
        <v>161</v>
      </c>
      <c r="C16" s="221"/>
      <c r="D16" s="221"/>
      <c r="E16" s="221"/>
      <c r="F16" s="221"/>
      <c r="G16" s="4"/>
      <c r="H16" s="44">
        <v>4</v>
      </c>
      <c r="I16" s="44">
        <v>4</v>
      </c>
      <c r="J16" s="32">
        <f t="shared" si="0"/>
        <v>0</v>
      </c>
      <c r="K16" s="45" t="str">
        <f t="shared" si="1"/>
        <v>N/A</v>
      </c>
      <c r="L16" s="12" t="s">
        <v>162</v>
      </c>
    </row>
    <row r="17" spans="1:12" s="74" customFormat="1" ht="57">
      <c r="A17" s="44">
        <v>11</v>
      </c>
      <c r="B17" s="221" t="s">
        <v>163</v>
      </c>
      <c r="C17" s="221"/>
      <c r="D17" s="221"/>
      <c r="E17" s="221"/>
      <c r="F17" s="221"/>
      <c r="G17" s="4"/>
      <c r="H17" s="44">
        <v>4</v>
      </c>
      <c r="I17" s="44">
        <v>4</v>
      </c>
      <c r="J17" s="32">
        <f t="shared" si="0"/>
        <v>0</v>
      </c>
      <c r="K17" s="45" t="str">
        <f t="shared" si="1"/>
        <v>N/A</v>
      </c>
      <c r="L17" s="12" t="s">
        <v>164</v>
      </c>
    </row>
    <row r="18" spans="1:12" s="74" customFormat="1" ht="42.75">
      <c r="A18" s="44">
        <v>12</v>
      </c>
      <c r="B18" s="186" t="s">
        <v>219</v>
      </c>
      <c r="C18" s="186"/>
      <c r="D18" s="186"/>
      <c r="E18" s="186"/>
      <c r="F18" s="186"/>
      <c r="G18" s="44"/>
      <c r="H18" s="44">
        <v>4</v>
      </c>
      <c r="I18" s="44">
        <v>4</v>
      </c>
      <c r="J18" s="32">
        <f t="shared" si="0"/>
        <v>0</v>
      </c>
      <c r="K18" s="45" t="str">
        <f t="shared" si="1"/>
        <v>N/A</v>
      </c>
      <c r="L18" s="11" t="s">
        <v>244</v>
      </c>
    </row>
    <row r="19" spans="1:12" ht="15">
      <c r="A19" s="127" t="s">
        <v>220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12" ht="15" customHeight="1">
      <c r="A20" s="144">
        <v>13</v>
      </c>
      <c r="B20" s="147" t="s">
        <v>10</v>
      </c>
      <c r="C20" s="148"/>
      <c r="D20" s="148"/>
      <c r="E20" s="162"/>
      <c r="F20" s="50" t="s">
        <v>11</v>
      </c>
      <c r="G20" s="142"/>
      <c r="H20" s="142"/>
      <c r="I20" s="142"/>
      <c r="J20" s="142"/>
      <c r="K20" s="293"/>
      <c r="L20" s="299"/>
    </row>
    <row r="21" spans="1:12">
      <c r="A21" s="145"/>
      <c r="B21" s="149"/>
      <c r="C21" s="150"/>
      <c r="D21" s="150"/>
      <c r="E21" s="163"/>
      <c r="F21" s="50" t="s">
        <v>12</v>
      </c>
      <c r="G21" s="174"/>
      <c r="H21" s="174"/>
      <c r="I21" s="174"/>
      <c r="J21" s="174"/>
      <c r="K21" s="294"/>
      <c r="L21" s="246"/>
    </row>
    <row r="22" spans="1:12">
      <c r="A22" s="145"/>
      <c r="B22" s="149"/>
      <c r="C22" s="150"/>
      <c r="D22" s="150"/>
      <c r="E22" s="163"/>
      <c r="F22" s="50" t="s">
        <v>13</v>
      </c>
      <c r="G22" s="174"/>
      <c r="H22" s="174"/>
      <c r="I22" s="174"/>
      <c r="J22" s="174"/>
      <c r="K22" s="294"/>
      <c r="L22" s="246"/>
    </row>
    <row r="23" spans="1:12">
      <c r="A23" s="145"/>
      <c r="B23" s="149"/>
      <c r="C23" s="150"/>
      <c r="D23" s="150"/>
      <c r="E23" s="163"/>
      <c r="F23" s="50" t="s">
        <v>14</v>
      </c>
      <c r="G23" s="174"/>
      <c r="H23" s="174"/>
      <c r="I23" s="174"/>
      <c r="J23" s="174"/>
      <c r="K23" s="294"/>
      <c r="L23" s="246"/>
    </row>
    <row r="24" spans="1:12">
      <c r="A24" s="145"/>
      <c r="B24" s="149"/>
      <c r="C24" s="150"/>
      <c r="D24" s="150"/>
      <c r="E24" s="163"/>
      <c r="F24" s="50" t="s">
        <v>15</v>
      </c>
      <c r="G24" s="174"/>
      <c r="H24" s="174"/>
      <c r="I24" s="174"/>
      <c r="J24" s="174"/>
      <c r="K24" s="294"/>
      <c r="L24" s="246"/>
    </row>
    <row r="25" spans="1:12">
      <c r="A25" s="145"/>
      <c r="B25" s="149"/>
      <c r="C25" s="150"/>
      <c r="D25" s="150"/>
      <c r="E25" s="163"/>
      <c r="F25" s="50" t="s">
        <v>16</v>
      </c>
      <c r="G25" s="174"/>
      <c r="H25" s="174"/>
      <c r="I25" s="174"/>
      <c r="J25" s="174"/>
      <c r="K25" s="294"/>
      <c r="L25" s="246"/>
    </row>
    <row r="26" spans="1:12">
      <c r="A26" s="145"/>
      <c r="B26" s="149"/>
      <c r="C26" s="150"/>
      <c r="D26" s="150"/>
      <c r="E26" s="163"/>
      <c r="F26" s="50" t="s">
        <v>17</v>
      </c>
      <c r="G26" s="174"/>
      <c r="H26" s="174"/>
      <c r="I26" s="174"/>
      <c r="J26" s="174"/>
      <c r="K26" s="294"/>
      <c r="L26" s="246"/>
    </row>
    <row r="27" spans="1:12">
      <c r="A27" s="145"/>
      <c r="B27" s="149"/>
      <c r="C27" s="150"/>
      <c r="D27" s="150"/>
      <c r="E27" s="163"/>
      <c r="F27" s="50" t="s">
        <v>18</v>
      </c>
      <c r="G27" s="174"/>
      <c r="H27" s="174"/>
      <c r="I27" s="174"/>
      <c r="J27" s="174"/>
      <c r="K27" s="294"/>
      <c r="L27" s="246"/>
    </row>
    <row r="28" spans="1:12">
      <c r="A28" s="145"/>
      <c r="B28" s="149"/>
      <c r="C28" s="150"/>
      <c r="D28" s="150"/>
      <c r="E28" s="163"/>
      <c r="F28" s="50" t="s">
        <v>145</v>
      </c>
      <c r="G28" s="174"/>
      <c r="H28" s="174"/>
      <c r="I28" s="174"/>
      <c r="J28" s="174"/>
      <c r="K28" s="294"/>
      <c r="L28" s="246"/>
    </row>
    <row r="29" spans="1:12">
      <c r="A29" s="145"/>
      <c r="B29" s="149"/>
      <c r="C29" s="150"/>
      <c r="D29" s="150"/>
      <c r="E29" s="163"/>
      <c r="F29" s="50" t="s">
        <v>153</v>
      </c>
      <c r="G29" s="174"/>
      <c r="H29" s="174"/>
      <c r="I29" s="174"/>
      <c r="J29" s="174"/>
      <c r="K29" s="294"/>
      <c r="L29" s="246"/>
    </row>
    <row r="30" spans="1:12">
      <c r="A30" s="145"/>
      <c r="B30" s="149"/>
      <c r="C30" s="150"/>
      <c r="D30" s="150"/>
      <c r="E30" s="163"/>
      <c r="F30" s="50" t="s">
        <v>337</v>
      </c>
      <c r="G30" s="174"/>
      <c r="H30" s="174"/>
      <c r="I30" s="174"/>
      <c r="J30" s="174"/>
      <c r="K30" s="294"/>
      <c r="L30" s="246"/>
    </row>
    <row r="31" spans="1:12">
      <c r="A31" s="145"/>
      <c r="B31" s="149"/>
      <c r="C31" s="150"/>
      <c r="D31" s="150"/>
      <c r="E31" s="163"/>
      <c r="F31" s="50" t="s">
        <v>403</v>
      </c>
      <c r="G31" s="174"/>
      <c r="H31" s="174"/>
      <c r="I31" s="174"/>
      <c r="J31" s="174"/>
      <c r="K31" s="294"/>
      <c r="L31" s="246"/>
    </row>
    <row r="32" spans="1:12">
      <c r="A32" s="145"/>
      <c r="B32" s="149"/>
      <c r="C32" s="150"/>
      <c r="D32" s="150"/>
      <c r="E32" s="163"/>
      <c r="F32" s="50" t="s">
        <v>414</v>
      </c>
      <c r="G32" s="174"/>
      <c r="H32" s="174"/>
      <c r="I32" s="174"/>
      <c r="J32" s="174"/>
      <c r="K32" s="294"/>
      <c r="L32" s="246"/>
    </row>
    <row r="33" spans="1:12">
      <c r="A33" s="145"/>
      <c r="B33" s="149"/>
      <c r="C33" s="150"/>
      <c r="D33" s="150"/>
      <c r="E33" s="163"/>
      <c r="F33" s="19" t="s">
        <v>420</v>
      </c>
      <c r="G33" s="174"/>
      <c r="H33" s="174"/>
      <c r="I33" s="174"/>
      <c r="J33" s="174"/>
      <c r="K33" s="294"/>
      <c r="L33" s="246"/>
    </row>
    <row r="34" spans="1:12">
      <c r="A34" s="145"/>
      <c r="B34" s="149"/>
      <c r="C34" s="150"/>
      <c r="D34" s="150"/>
      <c r="E34" s="163"/>
      <c r="F34" s="89" t="s">
        <v>422</v>
      </c>
      <c r="G34" s="174"/>
      <c r="H34" s="143"/>
      <c r="I34" s="143"/>
      <c r="J34" s="143"/>
      <c r="K34" s="295"/>
      <c r="L34" s="246"/>
    </row>
    <row r="35" spans="1:12">
      <c r="A35" s="146"/>
      <c r="B35" s="151"/>
      <c r="C35" s="152"/>
      <c r="D35" s="152"/>
      <c r="E35" s="164"/>
      <c r="F35" s="19" t="s">
        <v>425</v>
      </c>
      <c r="G35" s="143"/>
      <c r="H35" s="70">
        <v>0</v>
      </c>
      <c r="I35" s="78">
        <v>0</v>
      </c>
      <c r="J35" s="65">
        <f>I35-H35</f>
        <v>0</v>
      </c>
      <c r="K35" s="91" t="str">
        <f>IF(J30=0,"N/A","Please give reason for variation in figures")</f>
        <v>N/A</v>
      </c>
      <c r="L35" s="247"/>
    </row>
    <row r="36" spans="1:12" ht="15" customHeight="1">
      <c r="A36" s="144">
        <v>14</v>
      </c>
      <c r="B36" s="147" t="s">
        <v>19</v>
      </c>
      <c r="C36" s="148"/>
      <c r="D36" s="148"/>
      <c r="E36" s="162"/>
      <c r="F36" s="50" t="s">
        <v>11</v>
      </c>
      <c r="G36" s="142"/>
      <c r="H36" s="142"/>
      <c r="I36" s="142"/>
      <c r="J36" s="290"/>
      <c r="K36" s="296"/>
      <c r="L36" s="299"/>
    </row>
    <row r="37" spans="1:12">
      <c r="A37" s="145"/>
      <c r="B37" s="149"/>
      <c r="C37" s="150"/>
      <c r="D37" s="150"/>
      <c r="E37" s="163"/>
      <c r="F37" s="50" t="s">
        <v>12</v>
      </c>
      <c r="G37" s="174"/>
      <c r="H37" s="174"/>
      <c r="I37" s="174"/>
      <c r="J37" s="291"/>
      <c r="K37" s="297"/>
      <c r="L37" s="246"/>
    </row>
    <row r="38" spans="1:12">
      <c r="A38" s="145"/>
      <c r="B38" s="149"/>
      <c r="C38" s="150"/>
      <c r="D38" s="150"/>
      <c r="E38" s="163"/>
      <c r="F38" s="50" t="s">
        <v>13</v>
      </c>
      <c r="G38" s="174"/>
      <c r="H38" s="174"/>
      <c r="I38" s="174"/>
      <c r="J38" s="291"/>
      <c r="K38" s="297"/>
      <c r="L38" s="246"/>
    </row>
    <row r="39" spans="1:12">
      <c r="A39" s="145"/>
      <c r="B39" s="149"/>
      <c r="C39" s="150"/>
      <c r="D39" s="150"/>
      <c r="E39" s="163"/>
      <c r="F39" s="50" t="s">
        <v>14</v>
      </c>
      <c r="G39" s="174"/>
      <c r="H39" s="174"/>
      <c r="I39" s="174"/>
      <c r="J39" s="291"/>
      <c r="K39" s="297"/>
      <c r="L39" s="246"/>
    </row>
    <row r="40" spans="1:12">
      <c r="A40" s="145"/>
      <c r="B40" s="149"/>
      <c r="C40" s="150"/>
      <c r="D40" s="150"/>
      <c r="E40" s="163"/>
      <c r="F40" s="50" t="s">
        <v>15</v>
      </c>
      <c r="G40" s="174"/>
      <c r="H40" s="174"/>
      <c r="I40" s="174"/>
      <c r="J40" s="291"/>
      <c r="K40" s="297"/>
      <c r="L40" s="246"/>
    </row>
    <row r="41" spans="1:12">
      <c r="A41" s="145"/>
      <c r="B41" s="149"/>
      <c r="C41" s="150"/>
      <c r="D41" s="150"/>
      <c r="E41" s="163"/>
      <c r="F41" s="50" t="s">
        <v>16</v>
      </c>
      <c r="G41" s="174"/>
      <c r="H41" s="174"/>
      <c r="I41" s="174"/>
      <c r="J41" s="291"/>
      <c r="K41" s="297"/>
      <c r="L41" s="246"/>
    </row>
    <row r="42" spans="1:12">
      <c r="A42" s="145"/>
      <c r="B42" s="149"/>
      <c r="C42" s="150"/>
      <c r="D42" s="150"/>
      <c r="E42" s="163"/>
      <c r="F42" s="50" t="s">
        <v>17</v>
      </c>
      <c r="G42" s="174"/>
      <c r="H42" s="174"/>
      <c r="I42" s="174"/>
      <c r="J42" s="291"/>
      <c r="K42" s="297"/>
      <c r="L42" s="246"/>
    </row>
    <row r="43" spans="1:12">
      <c r="A43" s="145"/>
      <c r="B43" s="149"/>
      <c r="C43" s="150"/>
      <c r="D43" s="150"/>
      <c r="E43" s="163"/>
      <c r="F43" s="50" t="s">
        <v>18</v>
      </c>
      <c r="G43" s="174"/>
      <c r="H43" s="174"/>
      <c r="I43" s="174"/>
      <c r="J43" s="291"/>
      <c r="K43" s="297"/>
      <c r="L43" s="246"/>
    </row>
    <row r="44" spans="1:12">
      <c r="A44" s="145"/>
      <c r="B44" s="149"/>
      <c r="C44" s="150"/>
      <c r="D44" s="150"/>
      <c r="E44" s="163"/>
      <c r="F44" s="50" t="s">
        <v>145</v>
      </c>
      <c r="G44" s="174"/>
      <c r="H44" s="174"/>
      <c r="I44" s="174"/>
      <c r="J44" s="291"/>
      <c r="K44" s="297"/>
      <c r="L44" s="246"/>
    </row>
    <row r="45" spans="1:12">
      <c r="A45" s="145"/>
      <c r="B45" s="149"/>
      <c r="C45" s="150"/>
      <c r="D45" s="150"/>
      <c r="E45" s="163"/>
      <c r="F45" s="50" t="s">
        <v>153</v>
      </c>
      <c r="G45" s="174"/>
      <c r="H45" s="174"/>
      <c r="I45" s="174"/>
      <c r="J45" s="291"/>
      <c r="K45" s="297"/>
      <c r="L45" s="246"/>
    </row>
    <row r="46" spans="1:12">
      <c r="A46" s="145"/>
      <c r="B46" s="149"/>
      <c r="C46" s="150"/>
      <c r="D46" s="150"/>
      <c r="E46" s="163"/>
      <c r="F46" s="50" t="s">
        <v>337</v>
      </c>
      <c r="G46" s="174"/>
      <c r="H46" s="174"/>
      <c r="I46" s="174"/>
      <c r="J46" s="291"/>
      <c r="K46" s="297"/>
      <c r="L46" s="246"/>
    </row>
    <row r="47" spans="1:12">
      <c r="A47" s="145"/>
      <c r="B47" s="149"/>
      <c r="C47" s="150"/>
      <c r="D47" s="150"/>
      <c r="E47" s="163"/>
      <c r="F47" s="50" t="s">
        <v>403</v>
      </c>
      <c r="G47" s="174"/>
      <c r="H47" s="174"/>
      <c r="I47" s="174"/>
      <c r="J47" s="291"/>
      <c r="K47" s="297"/>
      <c r="L47" s="246"/>
    </row>
    <row r="48" spans="1:12">
      <c r="A48" s="145"/>
      <c r="B48" s="149"/>
      <c r="C48" s="150"/>
      <c r="D48" s="150"/>
      <c r="E48" s="163"/>
      <c r="F48" s="50" t="s">
        <v>414</v>
      </c>
      <c r="G48" s="174"/>
      <c r="H48" s="174"/>
      <c r="I48" s="174"/>
      <c r="J48" s="291"/>
      <c r="K48" s="297"/>
      <c r="L48" s="246"/>
    </row>
    <row r="49" spans="1:12">
      <c r="A49" s="145"/>
      <c r="B49" s="149"/>
      <c r="C49" s="150"/>
      <c r="D49" s="150"/>
      <c r="E49" s="163"/>
      <c r="F49" s="38" t="s">
        <v>420</v>
      </c>
      <c r="G49" s="174"/>
      <c r="H49" s="174"/>
      <c r="I49" s="174"/>
      <c r="J49" s="291"/>
      <c r="K49" s="297"/>
      <c r="L49" s="246"/>
    </row>
    <row r="50" spans="1:12">
      <c r="A50" s="145"/>
      <c r="B50" s="149"/>
      <c r="C50" s="150"/>
      <c r="D50" s="150"/>
      <c r="E50" s="163"/>
      <c r="F50" s="89" t="s">
        <v>422</v>
      </c>
      <c r="G50" s="174"/>
      <c r="H50" s="143"/>
      <c r="I50" s="143"/>
      <c r="J50" s="292"/>
      <c r="K50" s="298"/>
      <c r="L50" s="246"/>
    </row>
    <row r="51" spans="1:12">
      <c r="A51" s="146"/>
      <c r="B51" s="151"/>
      <c r="C51" s="152"/>
      <c r="D51" s="152"/>
      <c r="E51" s="164"/>
      <c r="F51" s="19" t="s">
        <v>425</v>
      </c>
      <c r="G51" s="143"/>
      <c r="H51" s="56">
        <v>17</v>
      </c>
      <c r="I51" s="78">
        <v>16</v>
      </c>
      <c r="J51" s="65">
        <f>I51-H51</f>
        <v>-1</v>
      </c>
      <c r="K51" s="43" t="s">
        <v>430</v>
      </c>
      <c r="L51" s="247"/>
    </row>
    <row r="52" spans="1:12" ht="14.45" customHeight="1">
      <c r="A52" s="144">
        <v>15</v>
      </c>
      <c r="B52" s="147" t="s">
        <v>165</v>
      </c>
      <c r="C52" s="162"/>
      <c r="D52" s="144" t="s">
        <v>20</v>
      </c>
      <c r="E52" s="125" t="s">
        <v>119</v>
      </c>
      <c r="F52" s="125"/>
      <c r="G52" s="142"/>
      <c r="H52" s="142"/>
      <c r="I52" s="142"/>
      <c r="J52" s="142"/>
      <c r="K52" s="165"/>
      <c r="L52" s="299" t="s">
        <v>363</v>
      </c>
    </row>
    <row r="53" spans="1:12" ht="14.45" customHeight="1">
      <c r="A53" s="145"/>
      <c r="B53" s="149"/>
      <c r="C53" s="163"/>
      <c r="D53" s="145"/>
      <c r="E53" s="125" t="s">
        <v>120</v>
      </c>
      <c r="F53" s="125"/>
      <c r="G53" s="174"/>
      <c r="H53" s="174"/>
      <c r="I53" s="174"/>
      <c r="J53" s="174"/>
      <c r="K53" s="166"/>
      <c r="L53" s="246"/>
    </row>
    <row r="54" spans="1:12" ht="14.45" customHeight="1">
      <c r="A54" s="145"/>
      <c r="B54" s="149"/>
      <c r="C54" s="163"/>
      <c r="D54" s="145"/>
      <c r="E54" s="125" t="s">
        <v>121</v>
      </c>
      <c r="F54" s="125"/>
      <c r="G54" s="174"/>
      <c r="H54" s="174"/>
      <c r="I54" s="174"/>
      <c r="J54" s="174"/>
      <c r="K54" s="166"/>
      <c r="L54" s="246"/>
    </row>
    <row r="55" spans="1:12" ht="14.45" customHeight="1">
      <c r="A55" s="145"/>
      <c r="B55" s="149"/>
      <c r="C55" s="163"/>
      <c r="D55" s="145"/>
      <c r="E55" s="111" t="s">
        <v>146</v>
      </c>
      <c r="F55" s="112"/>
      <c r="G55" s="174"/>
      <c r="H55" s="174"/>
      <c r="I55" s="174"/>
      <c r="J55" s="174"/>
      <c r="K55" s="166"/>
      <c r="L55" s="246"/>
    </row>
    <row r="56" spans="1:12">
      <c r="A56" s="145"/>
      <c r="B56" s="149"/>
      <c r="C56" s="163"/>
      <c r="D56" s="145"/>
      <c r="E56" s="111" t="s">
        <v>154</v>
      </c>
      <c r="F56" s="112"/>
      <c r="G56" s="174"/>
      <c r="H56" s="174"/>
      <c r="I56" s="174"/>
      <c r="J56" s="174"/>
      <c r="K56" s="166"/>
      <c r="L56" s="246"/>
    </row>
    <row r="57" spans="1:12">
      <c r="A57" s="145"/>
      <c r="B57" s="149"/>
      <c r="C57" s="163"/>
      <c r="D57" s="145"/>
      <c r="E57" s="111" t="s">
        <v>338</v>
      </c>
      <c r="F57" s="112"/>
      <c r="G57" s="174"/>
      <c r="H57" s="174"/>
      <c r="I57" s="174"/>
      <c r="J57" s="174"/>
      <c r="K57" s="166"/>
      <c r="L57" s="246"/>
    </row>
    <row r="58" spans="1:12">
      <c r="A58" s="145"/>
      <c r="B58" s="149"/>
      <c r="C58" s="163"/>
      <c r="D58" s="145"/>
      <c r="E58" s="111" t="s">
        <v>404</v>
      </c>
      <c r="F58" s="112"/>
      <c r="G58" s="174"/>
      <c r="H58" s="174"/>
      <c r="I58" s="174"/>
      <c r="J58" s="174"/>
      <c r="K58" s="166"/>
      <c r="L58" s="246"/>
    </row>
    <row r="59" spans="1:12">
      <c r="A59" s="145"/>
      <c r="B59" s="149"/>
      <c r="C59" s="163"/>
      <c r="D59" s="145"/>
      <c r="E59" s="111" t="s">
        <v>415</v>
      </c>
      <c r="F59" s="112"/>
      <c r="G59" s="174"/>
      <c r="H59" s="174"/>
      <c r="I59" s="174"/>
      <c r="J59" s="174"/>
      <c r="K59" s="166"/>
      <c r="L59" s="246"/>
    </row>
    <row r="60" spans="1:12">
      <c r="A60" s="145"/>
      <c r="B60" s="149"/>
      <c r="C60" s="163"/>
      <c r="D60" s="145"/>
      <c r="E60" s="111" t="s">
        <v>419</v>
      </c>
      <c r="F60" s="112"/>
      <c r="G60" s="174"/>
      <c r="H60" s="174"/>
      <c r="I60" s="174"/>
      <c r="J60" s="174"/>
      <c r="K60" s="166"/>
      <c r="L60" s="246"/>
    </row>
    <row r="61" spans="1:12">
      <c r="A61" s="145"/>
      <c r="B61" s="149"/>
      <c r="C61" s="163"/>
      <c r="D61" s="145"/>
      <c r="E61" s="111" t="s">
        <v>423</v>
      </c>
      <c r="F61" s="112"/>
      <c r="G61" s="174"/>
      <c r="H61" s="143"/>
      <c r="I61" s="143"/>
      <c r="J61" s="143"/>
      <c r="K61" s="167"/>
      <c r="L61" s="246"/>
    </row>
    <row r="62" spans="1:12" ht="14.25" customHeight="1">
      <c r="A62" s="145"/>
      <c r="B62" s="149"/>
      <c r="C62" s="163"/>
      <c r="D62" s="146"/>
      <c r="E62" s="111" t="s">
        <v>426</v>
      </c>
      <c r="F62" s="112"/>
      <c r="G62" s="174"/>
      <c r="H62" s="56">
        <v>11</v>
      </c>
      <c r="I62" s="78">
        <v>11</v>
      </c>
      <c r="J62" s="65">
        <f>I62-H62</f>
        <v>0</v>
      </c>
      <c r="K62" s="91" t="str">
        <f>IF(J57=0,"N/A","Please give reason for variation in figures")</f>
        <v>N/A</v>
      </c>
      <c r="L62" s="247"/>
    </row>
    <row r="63" spans="1:12" ht="14.45" customHeight="1">
      <c r="A63" s="145"/>
      <c r="B63" s="149"/>
      <c r="C63" s="163"/>
      <c r="D63" s="218" t="s">
        <v>166</v>
      </c>
      <c r="E63" s="113" t="s">
        <v>121</v>
      </c>
      <c r="F63" s="114"/>
      <c r="G63" s="174"/>
      <c r="H63" s="142"/>
      <c r="I63" s="142"/>
      <c r="J63" s="142"/>
      <c r="K63" s="218"/>
      <c r="L63" s="303" t="s">
        <v>363</v>
      </c>
    </row>
    <row r="64" spans="1:12" ht="14.45" customHeight="1">
      <c r="A64" s="145"/>
      <c r="B64" s="149"/>
      <c r="C64" s="163"/>
      <c r="D64" s="219"/>
      <c r="E64" s="113" t="s">
        <v>146</v>
      </c>
      <c r="F64" s="114"/>
      <c r="G64" s="174"/>
      <c r="H64" s="174"/>
      <c r="I64" s="174"/>
      <c r="J64" s="174"/>
      <c r="K64" s="219"/>
      <c r="L64" s="304"/>
    </row>
    <row r="65" spans="1:12" ht="24.75" customHeight="1">
      <c r="A65" s="145"/>
      <c r="B65" s="149"/>
      <c r="C65" s="163"/>
      <c r="D65" s="219"/>
      <c r="E65" s="113" t="s">
        <v>154</v>
      </c>
      <c r="F65" s="114"/>
      <c r="G65" s="174"/>
      <c r="H65" s="174"/>
      <c r="I65" s="174"/>
      <c r="J65" s="174"/>
      <c r="K65" s="219"/>
      <c r="L65" s="304"/>
    </row>
    <row r="66" spans="1:12" ht="24.75" customHeight="1">
      <c r="A66" s="145"/>
      <c r="B66" s="149"/>
      <c r="C66" s="163"/>
      <c r="D66" s="219"/>
      <c r="E66" s="113" t="s">
        <v>338</v>
      </c>
      <c r="F66" s="114"/>
      <c r="G66" s="174"/>
      <c r="H66" s="174"/>
      <c r="I66" s="174"/>
      <c r="J66" s="174"/>
      <c r="K66" s="219"/>
      <c r="L66" s="304"/>
    </row>
    <row r="67" spans="1:12" ht="24.75" customHeight="1">
      <c r="A67" s="145"/>
      <c r="B67" s="149"/>
      <c r="C67" s="163"/>
      <c r="D67" s="219"/>
      <c r="E67" s="113" t="s">
        <v>404</v>
      </c>
      <c r="F67" s="114"/>
      <c r="G67" s="174"/>
      <c r="H67" s="174"/>
      <c r="I67" s="174"/>
      <c r="J67" s="174"/>
      <c r="K67" s="219"/>
      <c r="L67" s="304"/>
    </row>
    <row r="68" spans="1:12" ht="24.75" customHeight="1">
      <c r="A68" s="145"/>
      <c r="B68" s="149"/>
      <c r="C68" s="163"/>
      <c r="D68" s="219"/>
      <c r="E68" s="113" t="s">
        <v>415</v>
      </c>
      <c r="F68" s="114"/>
      <c r="G68" s="174"/>
      <c r="H68" s="174"/>
      <c r="I68" s="174"/>
      <c r="J68" s="174"/>
      <c r="K68" s="219"/>
      <c r="L68" s="304"/>
    </row>
    <row r="69" spans="1:12" ht="24.75" customHeight="1">
      <c r="A69" s="145"/>
      <c r="B69" s="149"/>
      <c r="C69" s="163"/>
      <c r="D69" s="219"/>
      <c r="E69" s="113" t="s">
        <v>419</v>
      </c>
      <c r="F69" s="114"/>
      <c r="G69" s="174"/>
      <c r="H69" s="174"/>
      <c r="I69" s="174"/>
      <c r="J69" s="174"/>
      <c r="K69" s="219"/>
      <c r="L69" s="304"/>
    </row>
    <row r="70" spans="1:12" ht="24.75" customHeight="1">
      <c r="A70" s="145"/>
      <c r="B70" s="149"/>
      <c r="C70" s="163"/>
      <c r="D70" s="219"/>
      <c r="E70" s="113" t="s">
        <v>423</v>
      </c>
      <c r="F70" s="114"/>
      <c r="G70" s="174"/>
      <c r="H70" s="143"/>
      <c r="I70" s="143"/>
      <c r="J70" s="143"/>
      <c r="K70" s="220"/>
      <c r="L70" s="304"/>
    </row>
    <row r="71" spans="1:12" ht="24.75" customHeight="1">
      <c r="A71" s="145"/>
      <c r="B71" s="149"/>
      <c r="C71" s="163"/>
      <c r="D71" s="220"/>
      <c r="E71" s="113" t="s">
        <v>426</v>
      </c>
      <c r="F71" s="114"/>
      <c r="G71" s="174"/>
      <c r="H71" s="32">
        <v>0</v>
      </c>
      <c r="I71" s="32">
        <v>0</v>
      </c>
      <c r="J71" s="71">
        <f>I71-H71</f>
        <v>0</v>
      </c>
      <c r="K71" s="45" t="str">
        <f t="shared" ref="K71" si="2">IF(J71=0,"N/A","Please give reason for variation in figures")</f>
        <v>N/A</v>
      </c>
      <c r="L71" s="305"/>
    </row>
    <row r="72" spans="1:12" ht="42.75">
      <c r="A72" s="145"/>
      <c r="B72" s="149"/>
      <c r="C72" s="163"/>
      <c r="D72" s="41" t="s">
        <v>167</v>
      </c>
      <c r="E72" s="115" t="s">
        <v>27</v>
      </c>
      <c r="F72" s="116"/>
      <c r="G72" s="143"/>
      <c r="H72" s="33">
        <f>H62+H71</f>
        <v>11</v>
      </c>
      <c r="I72" s="33">
        <f>I62+I71</f>
        <v>11</v>
      </c>
      <c r="J72" s="32">
        <f t="shared" ref="J72" si="3">I72-H72</f>
        <v>0</v>
      </c>
      <c r="K72" s="43" t="str">
        <f>IF(J72=0,"N/A","Please give reason for variation in figures")</f>
        <v>N/A</v>
      </c>
      <c r="L72" s="17" t="s">
        <v>265</v>
      </c>
    </row>
    <row r="73" spans="1:12" ht="14.45" customHeight="1">
      <c r="A73" s="145"/>
      <c r="B73" s="149"/>
      <c r="C73" s="163"/>
      <c r="D73" s="144" t="s">
        <v>123</v>
      </c>
      <c r="E73" s="125" t="s">
        <v>122</v>
      </c>
      <c r="F73" s="125"/>
      <c r="G73" s="142"/>
      <c r="H73" s="142"/>
      <c r="I73" s="142"/>
      <c r="J73" s="142"/>
      <c r="K73" s="165"/>
      <c r="L73" s="299"/>
    </row>
    <row r="74" spans="1:12" ht="14.25" customHeight="1">
      <c r="A74" s="145"/>
      <c r="B74" s="149"/>
      <c r="C74" s="163"/>
      <c r="D74" s="145"/>
      <c r="E74" s="125" t="s">
        <v>120</v>
      </c>
      <c r="F74" s="125"/>
      <c r="G74" s="174"/>
      <c r="H74" s="174"/>
      <c r="I74" s="174"/>
      <c r="J74" s="174"/>
      <c r="K74" s="166"/>
      <c r="L74" s="246"/>
    </row>
    <row r="75" spans="1:12" ht="16.899999999999999" customHeight="1">
      <c r="A75" s="145"/>
      <c r="B75" s="149"/>
      <c r="C75" s="163"/>
      <c r="D75" s="145"/>
      <c r="E75" s="125" t="s">
        <v>121</v>
      </c>
      <c r="F75" s="125"/>
      <c r="G75" s="174"/>
      <c r="H75" s="174"/>
      <c r="I75" s="174"/>
      <c r="J75" s="174"/>
      <c r="K75" s="166"/>
      <c r="L75" s="246"/>
    </row>
    <row r="76" spans="1:12" ht="16.899999999999999" customHeight="1">
      <c r="A76" s="145"/>
      <c r="B76" s="149"/>
      <c r="C76" s="163"/>
      <c r="D76" s="145"/>
      <c r="E76" s="111" t="s">
        <v>146</v>
      </c>
      <c r="F76" s="112"/>
      <c r="G76" s="174"/>
      <c r="H76" s="174"/>
      <c r="I76" s="174"/>
      <c r="J76" s="174"/>
      <c r="K76" s="166"/>
      <c r="L76" s="246"/>
    </row>
    <row r="77" spans="1:12" ht="16.899999999999999" customHeight="1">
      <c r="A77" s="145"/>
      <c r="B77" s="149"/>
      <c r="C77" s="163"/>
      <c r="D77" s="145"/>
      <c r="E77" s="111" t="s">
        <v>154</v>
      </c>
      <c r="F77" s="112"/>
      <c r="G77" s="174"/>
      <c r="H77" s="174"/>
      <c r="I77" s="174"/>
      <c r="J77" s="174"/>
      <c r="K77" s="166"/>
      <c r="L77" s="246"/>
    </row>
    <row r="78" spans="1:12" ht="16.899999999999999" customHeight="1">
      <c r="A78" s="145"/>
      <c r="B78" s="149"/>
      <c r="C78" s="163"/>
      <c r="D78" s="145"/>
      <c r="E78" s="111" t="s">
        <v>338</v>
      </c>
      <c r="F78" s="112"/>
      <c r="G78" s="174"/>
      <c r="H78" s="174"/>
      <c r="I78" s="174"/>
      <c r="J78" s="174"/>
      <c r="K78" s="166"/>
      <c r="L78" s="246"/>
    </row>
    <row r="79" spans="1:12" ht="16.899999999999999" customHeight="1">
      <c r="A79" s="145"/>
      <c r="B79" s="149"/>
      <c r="C79" s="163"/>
      <c r="D79" s="145"/>
      <c r="E79" s="111" t="s">
        <v>404</v>
      </c>
      <c r="F79" s="112"/>
      <c r="G79" s="174"/>
      <c r="H79" s="174"/>
      <c r="I79" s="174"/>
      <c r="J79" s="174"/>
      <c r="K79" s="166"/>
      <c r="L79" s="246"/>
    </row>
    <row r="80" spans="1:12" ht="16.5" customHeight="1">
      <c r="A80" s="145"/>
      <c r="B80" s="149"/>
      <c r="C80" s="163"/>
      <c r="D80" s="145"/>
      <c r="E80" s="111" t="s">
        <v>415</v>
      </c>
      <c r="F80" s="112"/>
      <c r="G80" s="174"/>
      <c r="H80" s="174"/>
      <c r="I80" s="174"/>
      <c r="J80" s="174"/>
      <c r="K80" s="166"/>
      <c r="L80" s="246"/>
    </row>
    <row r="81" spans="1:12" ht="16.5" customHeight="1">
      <c r="A81" s="145"/>
      <c r="B81" s="149"/>
      <c r="C81" s="163"/>
      <c r="D81" s="145"/>
      <c r="E81" s="111" t="s">
        <v>419</v>
      </c>
      <c r="F81" s="112"/>
      <c r="G81" s="174"/>
      <c r="H81" s="174"/>
      <c r="I81" s="174"/>
      <c r="J81" s="174"/>
      <c r="K81" s="166"/>
      <c r="L81" s="246"/>
    </row>
    <row r="82" spans="1:12" ht="16.5" customHeight="1">
      <c r="A82" s="145"/>
      <c r="B82" s="149"/>
      <c r="C82" s="163"/>
      <c r="D82" s="145"/>
      <c r="E82" s="111" t="s">
        <v>423</v>
      </c>
      <c r="F82" s="112"/>
      <c r="G82" s="174"/>
      <c r="H82" s="143"/>
      <c r="I82" s="143"/>
      <c r="J82" s="143"/>
      <c r="K82" s="167"/>
      <c r="L82" s="246"/>
    </row>
    <row r="83" spans="1:12" ht="16.5" customHeight="1">
      <c r="A83" s="145"/>
      <c r="B83" s="149"/>
      <c r="C83" s="163"/>
      <c r="D83" s="146"/>
      <c r="E83" s="111" t="s">
        <v>426</v>
      </c>
      <c r="F83" s="112"/>
      <c r="G83" s="174"/>
      <c r="H83" s="56">
        <v>0</v>
      </c>
      <c r="I83" s="99">
        <v>0</v>
      </c>
      <c r="J83" s="37">
        <f>I83-H83</f>
        <v>0</v>
      </c>
      <c r="K83" s="43" t="str">
        <f>IF(J76=0,"N/A","Please give reason for variation in figures")</f>
        <v>N/A</v>
      </c>
      <c r="L83" s="247"/>
    </row>
    <row r="84" spans="1:12" ht="15" customHeight="1">
      <c r="A84" s="145"/>
      <c r="B84" s="149"/>
      <c r="C84" s="163"/>
      <c r="D84" s="218" t="s">
        <v>168</v>
      </c>
      <c r="E84" s="113" t="s">
        <v>121</v>
      </c>
      <c r="F84" s="114"/>
      <c r="G84" s="174"/>
      <c r="H84" s="142"/>
      <c r="I84" s="142"/>
      <c r="J84" s="142"/>
      <c r="K84" s="218"/>
      <c r="L84" s="300"/>
    </row>
    <row r="85" spans="1:12">
      <c r="A85" s="145"/>
      <c r="B85" s="149"/>
      <c r="C85" s="163"/>
      <c r="D85" s="219"/>
      <c r="E85" s="113" t="s">
        <v>146</v>
      </c>
      <c r="F85" s="114"/>
      <c r="G85" s="174"/>
      <c r="H85" s="174"/>
      <c r="I85" s="174"/>
      <c r="J85" s="174"/>
      <c r="K85" s="219"/>
      <c r="L85" s="301"/>
    </row>
    <row r="86" spans="1:12">
      <c r="A86" s="145"/>
      <c r="B86" s="149"/>
      <c r="C86" s="163"/>
      <c r="D86" s="219"/>
      <c r="E86" s="113" t="s">
        <v>154</v>
      </c>
      <c r="F86" s="114"/>
      <c r="G86" s="174"/>
      <c r="H86" s="174"/>
      <c r="I86" s="174"/>
      <c r="J86" s="174"/>
      <c r="K86" s="219"/>
      <c r="L86" s="301"/>
    </row>
    <row r="87" spans="1:12" ht="15" customHeight="1">
      <c r="A87" s="145"/>
      <c r="B87" s="149"/>
      <c r="C87" s="163"/>
      <c r="D87" s="219"/>
      <c r="E87" s="113" t="s">
        <v>338</v>
      </c>
      <c r="F87" s="114"/>
      <c r="G87" s="174"/>
      <c r="H87" s="174"/>
      <c r="I87" s="174"/>
      <c r="J87" s="174"/>
      <c r="K87" s="219"/>
      <c r="L87" s="301"/>
    </row>
    <row r="88" spans="1:12" ht="15" customHeight="1">
      <c r="A88" s="145"/>
      <c r="B88" s="149"/>
      <c r="C88" s="163"/>
      <c r="D88" s="219"/>
      <c r="E88" s="113" t="s">
        <v>404</v>
      </c>
      <c r="F88" s="114"/>
      <c r="G88" s="174"/>
      <c r="H88" s="174"/>
      <c r="I88" s="174"/>
      <c r="J88" s="174"/>
      <c r="K88" s="219"/>
      <c r="L88" s="301"/>
    </row>
    <row r="89" spans="1:12" ht="15" customHeight="1">
      <c r="A89" s="145"/>
      <c r="B89" s="149"/>
      <c r="C89" s="163"/>
      <c r="D89" s="219"/>
      <c r="E89" s="113" t="s">
        <v>415</v>
      </c>
      <c r="F89" s="114"/>
      <c r="G89" s="174"/>
      <c r="H89" s="174"/>
      <c r="I89" s="174"/>
      <c r="J89" s="174"/>
      <c r="K89" s="219"/>
      <c r="L89" s="301"/>
    </row>
    <row r="90" spans="1:12" ht="15" customHeight="1">
      <c r="A90" s="145"/>
      <c r="B90" s="149"/>
      <c r="C90" s="163"/>
      <c r="D90" s="219"/>
      <c r="E90" s="113" t="s">
        <v>419</v>
      </c>
      <c r="F90" s="114"/>
      <c r="G90" s="174"/>
      <c r="H90" s="174"/>
      <c r="I90" s="174"/>
      <c r="J90" s="174"/>
      <c r="K90" s="219"/>
      <c r="L90" s="301"/>
    </row>
    <row r="91" spans="1:12" ht="15" customHeight="1">
      <c r="A91" s="145"/>
      <c r="B91" s="149"/>
      <c r="C91" s="163"/>
      <c r="D91" s="219"/>
      <c r="E91" s="113" t="s">
        <v>423</v>
      </c>
      <c r="F91" s="114"/>
      <c r="G91" s="174"/>
      <c r="H91" s="143"/>
      <c r="I91" s="143"/>
      <c r="J91" s="143"/>
      <c r="K91" s="220"/>
      <c r="L91" s="301"/>
    </row>
    <row r="92" spans="1:12" ht="15" customHeight="1">
      <c r="A92" s="145"/>
      <c r="B92" s="149"/>
      <c r="C92" s="163"/>
      <c r="D92" s="220"/>
      <c r="E92" s="113" t="s">
        <v>426</v>
      </c>
      <c r="F92" s="114"/>
      <c r="G92" s="174"/>
      <c r="H92" s="32">
        <v>0</v>
      </c>
      <c r="I92" s="32">
        <v>0</v>
      </c>
      <c r="J92" s="32">
        <f>I92-H92</f>
        <v>0</v>
      </c>
      <c r="K92" s="45" t="str">
        <f t="shared" ref="K92" si="4">IF(J92=0,"N/A","Please give reason for variation in figures")</f>
        <v>N/A</v>
      </c>
      <c r="L92" s="302"/>
    </row>
    <row r="93" spans="1:12" ht="42.75">
      <c r="A93" s="146"/>
      <c r="B93" s="151"/>
      <c r="C93" s="164"/>
      <c r="D93" s="42" t="s">
        <v>169</v>
      </c>
      <c r="E93" s="115" t="s">
        <v>27</v>
      </c>
      <c r="F93" s="116"/>
      <c r="G93" s="143"/>
      <c r="H93" s="33">
        <f>H80+H89</f>
        <v>0</v>
      </c>
      <c r="I93" s="33">
        <f>I81+I90</f>
        <v>0</v>
      </c>
      <c r="J93" s="52">
        <f t="shared" ref="J93:J100" si="5">I93-H93</f>
        <v>0</v>
      </c>
      <c r="K93" s="43" t="str">
        <f>IF(J93=0,"N/A","Please give reason for variation in figures")</f>
        <v>N/A</v>
      </c>
      <c r="L93" s="16" t="s">
        <v>265</v>
      </c>
    </row>
    <row r="94" spans="1:12" ht="32.25" customHeight="1">
      <c r="A94" s="179">
        <v>16</v>
      </c>
      <c r="B94" s="147" t="s">
        <v>21</v>
      </c>
      <c r="C94" s="162"/>
      <c r="D94" s="125" t="s">
        <v>22</v>
      </c>
      <c r="E94" s="125"/>
      <c r="F94" s="125"/>
      <c r="G94" s="142"/>
      <c r="H94" s="73">
        <v>11</v>
      </c>
      <c r="I94" s="73">
        <v>12</v>
      </c>
      <c r="J94" s="73">
        <f t="shared" si="5"/>
        <v>1</v>
      </c>
      <c r="K94" s="43" t="s">
        <v>433</v>
      </c>
      <c r="L94" s="18"/>
    </row>
    <row r="95" spans="1:12" ht="32.25" customHeight="1">
      <c r="A95" s="179"/>
      <c r="B95" s="149"/>
      <c r="C95" s="163"/>
      <c r="D95" s="125" t="s">
        <v>23</v>
      </c>
      <c r="E95" s="125"/>
      <c r="F95" s="125"/>
      <c r="G95" s="143"/>
      <c r="H95" s="73">
        <v>21</v>
      </c>
      <c r="I95" s="73">
        <v>23</v>
      </c>
      <c r="J95" s="73">
        <f t="shared" si="5"/>
        <v>2</v>
      </c>
      <c r="K95" s="43" t="s">
        <v>433</v>
      </c>
      <c r="L95" s="18"/>
    </row>
    <row r="96" spans="1:12" ht="42.75" customHeight="1">
      <c r="A96" s="179"/>
      <c r="B96" s="149"/>
      <c r="C96" s="163"/>
      <c r="D96" s="113" t="s">
        <v>170</v>
      </c>
      <c r="E96" s="130"/>
      <c r="F96" s="114"/>
      <c r="G96" s="30"/>
      <c r="H96" s="32">
        <v>0</v>
      </c>
      <c r="I96" s="32">
        <v>0</v>
      </c>
      <c r="J96" s="32">
        <f t="shared" si="5"/>
        <v>0</v>
      </c>
      <c r="K96" s="45" t="str">
        <f t="shared" ref="K96:K100" si="6">IF(J96=0,"N/A","Please give reason for variation in figures")</f>
        <v>N/A</v>
      </c>
      <c r="L96" s="22" t="s">
        <v>288</v>
      </c>
    </row>
    <row r="97" spans="1:12" ht="36" customHeight="1">
      <c r="A97" s="179"/>
      <c r="B97" s="149"/>
      <c r="C97" s="163"/>
      <c r="D97" s="111" t="s">
        <v>24</v>
      </c>
      <c r="E97" s="214"/>
      <c r="F97" s="112"/>
      <c r="G97" s="142"/>
      <c r="H97" s="73">
        <v>0</v>
      </c>
      <c r="I97" s="73">
        <v>0</v>
      </c>
      <c r="J97" s="73">
        <f t="shared" si="5"/>
        <v>0</v>
      </c>
      <c r="K97" s="43" t="str">
        <f t="shared" si="6"/>
        <v>N/A</v>
      </c>
      <c r="L97" s="18"/>
    </row>
    <row r="98" spans="1:12" ht="28.5">
      <c r="A98" s="179"/>
      <c r="B98" s="149"/>
      <c r="C98" s="163"/>
      <c r="D98" s="125" t="s">
        <v>25</v>
      </c>
      <c r="E98" s="125"/>
      <c r="F98" s="125"/>
      <c r="G98" s="143"/>
      <c r="H98" s="73">
        <v>127</v>
      </c>
      <c r="I98" s="73">
        <v>128</v>
      </c>
      <c r="J98" s="73">
        <f t="shared" si="5"/>
        <v>1</v>
      </c>
      <c r="K98" s="43" t="s">
        <v>433</v>
      </c>
      <c r="L98" s="18" t="s">
        <v>306</v>
      </c>
    </row>
    <row r="99" spans="1:12" ht="42.75" customHeight="1">
      <c r="A99" s="179"/>
      <c r="B99" s="149"/>
      <c r="C99" s="163"/>
      <c r="D99" s="113" t="s">
        <v>171</v>
      </c>
      <c r="E99" s="130"/>
      <c r="F99" s="114"/>
      <c r="G99" s="30"/>
      <c r="H99" s="32">
        <v>7</v>
      </c>
      <c r="I99" s="32">
        <v>7</v>
      </c>
      <c r="J99" s="32">
        <f t="shared" si="5"/>
        <v>0</v>
      </c>
      <c r="K99" s="45" t="str">
        <f t="shared" si="6"/>
        <v>N/A</v>
      </c>
      <c r="L99" s="22" t="s">
        <v>287</v>
      </c>
    </row>
    <row r="100" spans="1:12" ht="35.25" customHeight="1">
      <c r="A100" s="179"/>
      <c r="B100" s="149"/>
      <c r="C100" s="163"/>
      <c r="D100" s="111" t="s">
        <v>26</v>
      </c>
      <c r="E100" s="214"/>
      <c r="F100" s="112"/>
      <c r="G100" s="61"/>
      <c r="H100" s="73">
        <v>4</v>
      </c>
      <c r="I100" s="73">
        <v>4</v>
      </c>
      <c r="J100" s="73">
        <f t="shared" si="5"/>
        <v>0</v>
      </c>
      <c r="K100" s="43" t="str">
        <f t="shared" si="6"/>
        <v>N/A</v>
      </c>
      <c r="L100" s="18"/>
    </row>
    <row r="101" spans="1:12" ht="42.75">
      <c r="A101" s="179"/>
      <c r="B101" s="151"/>
      <c r="C101" s="164"/>
      <c r="D101" s="111" t="s">
        <v>27</v>
      </c>
      <c r="E101" s="214"/>
      <c r="F101" s="112"/>
      <c r="G101" s="34"/>
      <c r="H101" s="37">
        <f>SUM(H94:H100)</f>
        <v>170</v>
      </c>
      <c r="I101" s="100">
        <f>SUM(I94:I100)</f>
        <v>174</v>
      </c>
      <c r="J101" s="73">
        <f t="shared" ref="J101:J109" si="7">I101-H101</f>
        <v>4</v>
      </c>
      <c r="K101" s="43" t="s">
        <v>433</v>
      </c>
      <c r="L101" s="16" t="s">
        <v>265</v>
      </c>
    </row>
    <row r="102" spans="1:12" ht="15" customHeight="1">
      <c r="A102" s="159">
        <v>17</v>
      </c>
      <c r="B102" s="147" t="s">
        <v>172</v>
      </c>
      <c r="C102" s="162"/>
      <c r="D102" s="125" t="s">
        <v>22</v>
      </c>
      <c r="E102" s="125"/>
      <c r="F102" s="125"/>
      <c r="G102" s="142"/>
      <c r="H102" s="102">
        <v>13</v>
      </c>
      <c r="I102" s="100">
        <v>14</v>
      </c>
      <c r="J102" s="73">
        <f t="shared" si="7"/>
        <v>1</v>
      </c>
      <c r="K102" s="43" t="s">
        <v>429</v>
      </c>
      <c r="L102" s="16"/>
    </row>
    <row r="103" spans="1:12">
      <c r="A103" s="160"/>
      <c r="B103" s="149"/>
      <c r="C103" s="163"/>
      <c r="D103" s="125" t="s">
        <v>23</v>
      </c>
      <c r="E103" s="125"/>
      <c r="F103" s="125"/>
      <c r="G103" s="143"/>
      <c r="H103" s="102">
        <v>20</v>
      </c>
      <c r="I103" s="100">
        <v>19</v>
      </c>
      <c r="J103" s="73">
        <f t="shared" si="7"/>
        <v>-1</v>
      </c>
      <c r="K103" s="43" t="s">
        <v>429</v>
      </c>
      <c r="L103" s="16"/>
    </row>
    <row r="104" spans="1:12" ht="28.5">
      <c r="A104" s="160"/>
      <c r="B104" s="149"/>
      <c r="C104" s="163"/>
      <c r="D104" s="113" t="s">
        <v>170</v>
      </c>
      <c r="E104" s="130"/>
      <c r="F104" s="114"/>
      <c r="G104" s="32"/>
      <c r="H104" s="32">
        <v>0</v>
      </c>
      <c r="I104" s="32">
        <v>0</v>
      </c>
      <c r="J104" s="32">
        <f t="shared" si="7"/>
        <v>0</v>
      </c>
      <c r="K104" s="45" t="str">
        <f t="shared" ref="K104:K108" si="8">IF(J104=0,"N/A","Please give reason for variation in figures")</f>
        <v>N/A</v>
      </c>
      <c r="L104" s="22" t="s">
        <v>324</v>
      </c>
    </row>
    <row r="105" spans="1:12" ht="41.25" customHeight="1">
      <c r="A105" s="160"/>
      <c r="B105" s="149"/>
      <c r="C105" s="163"/>
      <c r="D105" s="111" t="s">
        <v>24</v>
      </c>
      <c r="E105" s="214"/>
      <c r="F105" s="112"/>
      <c r="G105" s="142"/>
      <c r="H105" s="102">
        <v>0</v>
      </c>
      <c r="I105" s="100">
        <v>0</v>
      </c>
      <c r="J105" s="73">
        <f t="shared" si="7"/>
        <v>0</v>
      </c>
      <c r="K105" s="43" t="str">
        <f t="shared" si="8"/>
        <v>N/A</v>
      </c>
      <c r="L105" s="16"/>
    </row>
    <row r="106" spans="1:12">
      <c r="A106" s="160"/>
      <c r="B106" s="149"/>
      <c r="C106" s="163"/>
      <c r="D106" s="125" t="s">
        <v>25</v>
      </c>
      <c r="E106" s="125"/>
      <c r="F106" s="125"/>
      <c r="G106" s="143"/>
      <c r="H106" s="102">
        <v>101</v>
      </c>
      <c r="I106" s="100">
        <v>92</v>
      </c>
      <c r="J106" s="73">
        <f t="shared" si="7"/>
        <v>-9</v>
      </c>
      <c r="K106" s="43" t="s">
        <v>429</v>
      </c>
      <c r="L106" s="16"/>
    </row>
    <row r="107" spans="1:12" ht="28.5" customHeight="1">
      <c r="A107" s="160"/>
      <c r="B107" s="149"/>
      <c r="C107" s="163"/>
      <c r="D107" s="113" t="s">
        <v>171</v>
      </c>
      <c r="E107" s="130"/>
      <c r="F107" s="114"/>
      <c r="G107" s="32"/>
      <c r="H107" s="32">
        <v>7</v>
      </c>
      <c r="I107" s="32">
        <v>7</v>
      </c>
      <c r="J107" s="32">
        <f t="shared" si="7"/>
        <v>0</v>
      </c>
      <c r="K107" s="45" t="str">
        <f t="shared" si="8"/>
        <v>N/A</v>
      </c>
      <c r="L107" s="22" t="s">
        <v>286</v>
      </c>
    </row>
    <row r="108" spans="1:12" ht="32.25" customHeight="1">
      <c r="A108" s="160"/>
      <c r="B108" s="149"/>
      <c r="C108" s="163"/>
      <c r="D108" s="111" t="s">
        <v>26</v>
      </c>
      <c r="E108" s="214"/>
      <c r="F108" s="112"/>
      <c r="G108" s="142"/>
      <c r="H108" s="102">
        <v>0</v>
      </c>
      <c r="I108" s="100">
        <v>0</v>
      </c>
      <c r="J108" s="37">
        <f t="shared" si="7"/>
        <v>0</v>
      </c>
      <c r="K108" s="43" t="str">
        <f t="shared" si="8"/>
        <v>N/A</v>
      </c>
      <c r="L108" s="20"/>
    </row>
    <row r="109" spans="1:12" ht="32.25" customHeight="1">
      <c r="A109" s="161"/>
      <c r="B109" s="151"/>
      <c r="C109" s="164"/>
      <c r="D109" s="111" t="s">
        <v>27</v>
      </c>
      <c r="E109" s="214"/>
      <c r="F109" s="112"/>
      <c r="G109" s="143"/>
      <c r="H109" s="37">
        <f>SUM(H102:H108)</f>
        <v>141</v>
      </c>
      <c r="I109" s="100">
        <f>SUM(I102:I108)</f>
        <v>132</v>
      </c>
      <c r="J109" s="73">
        <f t="shared" si="7"/>
        <v>-9</v>
      </c>
      <c r="K109" s="43" t="s">
        <v>429</v>
      </c>
      <c r="L109" s="20"/>
    </row>
    <row r="110" spans="1:12" ht="15">
      <c r="A110" s="127" t="s">
        <v>28</v>
      </c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9"/>
    </row>
    <row r="111" spans="1:12" ht="15" customHeight="1">
      <c r="A111" s="144">
        <v>18</v>
      </c>
      <c r="B111" s="147" t="s">
        <v>173</v>
      </c>
      <c r="C111" s="148"/>
      <c r="D111" s="148"/>
      <c r="E111" s="148"/>
      <c r="F111" s="50" t="s">
        <v>29</v>
      </c>
      <c r="G111" s="37"/>
      <c r="H111" s="142"/>
      <c r="I111" s="142"/>
      <c r="J111" s="142"/>
      <c r="K111" s="165"/>
      <c r="L111" s="168" t="s">
        <v>382</v>
      </c>
    </row>
    <row r="112" spans="1:12">
      <c r="A112" s="145"/>
      <c r="B112" s="149"/>
      <c r="C112" s="150"/>
      <c r="D112" s="150"/>
      <c r="E112" s="150"/>
      <c r="F112" s="50" t="s">
        <v>11</v>
      </c>
      <c r="G112" s="37"/>
      <c r="H112" s="174"/>
      <c r="I112" s="174"/>
      <c r="J112" s="174"/>
      <c r="K112" s="166"/>
      <c r="L112" s="169"/>
    </row>
    <row r="113" spans="1:12">
      <c r="A113" s="145"/>
      <c r="B113" s="149"/>
      <c r="C113" s="150"/>
      <c r="D113" s="150"/>
      <c r="E113" s="150"/>
      <c r="F113" s="50" t="s">
        <v>12</v>
      </c>
      <c r="G113" s="37"/>
      <c r="H113" s="174"/>
      <c r="I113" s="174"/>
      <c r="J113" s="174"/>
      <c r="K113" s="166"/>
      <c r="L113" s="169"/>
    </row>
    <row r="114" spans="1:12">
      <c r="A114" s="145"/>
      <c r="B114" s="149"/>
      <c r="C114" s="150"/>
      <c r="D114" s="150"/>
      <c r="E114" s="150"/>
      <c r="F114" s="50" t="s">
        <v>13</v>
      </c>
      <c r="G114" s="37"/>
      <c r="H114" s="174"/>
      <c r="I114" s="174"/>
      <c r="J114" s="174"/>
      <c r="K114" s="166"/>
      <c r="L114" s="169"/>
    </row>
    <row r="115" spans="1:12">
      <c r="A115" s="145"/>
      <c r="B115" s="149"/>
      <c r="C115" s="150"/>
      <c r="D115" s="150"/>
      <c r="E115" s="150"/>
      <c r="F115" s="50" t="s">
        <v>14</v>
      </c>
      <c r="G115" s="37"/>
      <c r="H115" s="174"/>
      <c r="I115" s="174"/>
      <c r="J115" s="174"/>
      <c r="K115" s="166"/>
      <c r="L115" s="169"/>
    </row>
    <row r="116" spans="1:12">
      <c r="A116" s="145"/>
      <c r="B116" s="149"/>
      <c r="C116" s="150"/>
      <c r="D116" s="150"/>
      <c r="E116" s="150"/>
      <c r="F116" s="50" t="s">
        <v>15</v>
      </c>
      <c r="G116" s="37"/>
      <c r="H116" s="174"/>
      <c r="I116" s="174"/>
      <c r="J116" s="174"/>
      <c r="K116" s="166"/>
      <c r="L116" s="169"/>
    </row>
    <row r="117" spans="1:12">
      <c r="A117" s="145"/>
      <c r="B117" s="149"/>
      <c r="C117" s="150"/>
      <c r="D117" s="150"/>
      <c r="E117" s="150"/>
      <c r="F117" s="50" t="s">
        <v>16</v>
      </c>
      <c r="G117" s="37"/>
      <c r="H117" s="174"/>
      <c r="I117" s="174"/>
      <c r="J117" s="174"/>
      <c r="K117" s="166"/>
      <c r="L117" s="169"/>
    </row>
    <row r="118" spans="1:12">
      <c r="A118" s="145"/>
      <c r="B118" s="149"/>
      <c r="C118" s="150"/>
      <c r="D118" s="150"/>
      <c r="E118" s="150"/>
      <c r="F118" s="50" t="s">
        <v>17</v>
      </c>
      <c r="G118" s="37"/>
      <c r="H118" s="174"/>
      <c r="I118" s="174"/>
      <c r="J118" s="174"/>
      <c r="K118" s="166"/>
      <c r="L118" s="169"/>
    </row>
    <row r="119" spans="1:12">
      <c r="A119" s="145"/>
      <c r="B119" s="149"/>
      <c r="C119" s="150"/>
      <c r="D119" s="150"/>
      <c r="E119" s="150"/>
      <c r="F119" s="50" t="s">
        <v>18</v>
      </c>
      <c r="G119" s="31"/>
      <c r="H119" s="174"/>
      <c r="I119" s="174"/>
      <c r="J119" s="174"/>
      <c r="K119" s="166"/>
      <c r="L119" s="169"/>
    </row>
    <row r="120" spans="1:12">
      <c r="A120" s="145"/>
      <c r="B120" s="149"/>
      <c r="C120" s="150"/>
      <c r="D120" s="150"/>
      <c r="E120" s="150"/>
      <c r="F120" s="50" t="s">
        <v>145</v>
      </c>
      <c r="G120" s="31"/>
      <c r="H120" s="174"/>
      <c r="I120" s="174"/>
      <c r="J120" s="174"/>
      <c r="K120" s="166"/>
      <c r="L120" s="169"/>
    </row>
    <row r="121" spans="1:12">
      <c r="A121" s="145"/>
      <c r="B121" s="149"/>
      <c r="C121" s="150"/>
      <c r="D121" s="150"/>
      <c r="E121" s="150"/>
      <c r="F121" s="50" t="s">
        <v>153</v>
      </c>
      <c r="G121" s="31"/>
      <c r="H121" s="174"/>
      <c r="I121" s="174"/>
      <c r="J121" s="174"/>
      <c r="K121" s="166"/>
      <c r="L121" s="169"/>
    </row>
    <row r="122" spans="1:12">
      <c r="A122" s="145"/>
      <c r="B122" s="149"/>
      <c r="C122" s="150"/>
      <c r="D122" s="150"/>
      <c r="E122" s="150"/>
      <c r="F122" s="50" t="s">
        <v>337</v>
      </c>
      <c r="G122" s="31"/>
      <c r="H122" s="174"/>
      <c r="I122" s="174"/>
      <c r="J122" s="174"/>
      <c r="K122" s="166"/>
      <c r="L122" s="169"/>
    </row>
    <row r="123" spans="1:12">
      <c r="A123" s="145"/>
      <c r="B123" s="149"/>
      <c r="C123" s="150"/>
      <c r="D123" s="150"/>
      <c r="E123" s="150"/>
      <c r="F123" s="50" t="s">
        <v>403</v>
      </c>
      <c r="G123" s="31"/>
      <c r="H123" s="174"/>
      <c r="I123" s="174"/>
      <c r="J123" s="174"/>
      <c r="K123" s="166"/>
      <c r="L123" s="169"/>
    </row>
    <row r="124" spans="1:12">
      <c r="A124" s="145"/>
      <c r="B124" s="149"/>
      <c r="C124" s="150"/>
      <c r="D124" s="150"/>
      <c r="E124" s="150"/>
      <c r="F124" s="50" t="s">
        <v>414</v>
      </c>
      <c r="G124" s="31"/>
      <c r="H124" s="174"/>
      <c r="I124" s="174"/>
      <c r="J124" s="174"/>
      <c r="K124" s="166"/>
      <c r="L124" s="169"/>
    </row>
    <row r="125" spans="1:12">
      <c r="A125" s="145"/>
      <c r="B125" s="149"/>
      <c r="C125" s="150"/>
      <c r="D125" s="150"/>
      <c r="E125" s="150"/>
      <c r="F125" s="19" t="s">
        <v>420</v>
      </c>
      <c r="G125" s="37"/>
      <c r="H125" s="174"/>
      <c r="I125" s="174"/>
      <c r="J125" s="174"/>
      <c r="K125" s="166"/>
      <c r="L125" s="169"/>
    </row>
    <row r="126" spans="1:12">
      <c r="A126" s="145"/>
      <c r="B126" s="149"/>
      <c r="C126" s="150"/>
      <c r="D126" s="150"/>
      <c r="E126" s="150"/>
      <c r="F126" s="19" t="s">
        <v>422</v>
      </c>
      <c r="G126" s="37"/>
      <c r="H126" s="143"/>
      <c r="I126" s="143"/>
      <c r="J126" s="143"/>
      <c r="K126" s="167"/>
      <c r="L126" s="169"/>
    </row>
    <row r="127" spans="1:12">
      <c r="A127" s="145"/>
      <c r="B127" s="151"/>
      <c r="C127" s="152"/>
      <c r="D127" s="152"/>
      <c r="E127" s="152"/>
      <c r="F127" s="19" t="s">
        <v>425</v>
      </c>
      <c r="G127" s="19"/>
      <c r="H127" s="49">
        <v>0</v>
      </c>
      <c r="I127" s="97">
        <v>0</v>
      </c>
      <c r="J127" s="52">
        <f>I127-H127</f>
        <v>0</v>
      </c>
      <c r="K127" s="43" t="str">
        <f t="shared" ref="K127" si="9">IF(J127=0,"N/A","Please give reason for variation in figures")</f>
        <v>N/A</v>
      </c>
      <c r="L127" s="170"/>
    </row>
    <row r="128" spans="1:12" ht="32.25" customHeight="1">
      <c r="A128" s="145"/>
      <c r="B128" s="131" t="s">
        <v>174</v>
      </c>
      <c r="C128" s="132"/>
      <c r="D128" s="132"/>
      <c r="E128" s="133"/>
      <c r="F128" s="54" t="s">
        <v>18</v>
      </c>
      <c r="G128" s="30"/>
      <c r="H128" s="142"/>
      <c r="I128" s="142"/>
      <c r="J128" s="142"/>
      <c r="K128" s="218"/>
      <c r="L128" s="11" t="s">
        <v>256</v>
      </c>
    </row>
    <row r="129" spans="1:12" ht="30.75" customHeight="1">
      <c r="A129" s="145"/>
      <c r="B129" s="153"/>
      <c r="C129" s="154"/>
      <c r="D129" s="154"/>
      <c r="E129" s="155"/>
      <c r="F129" s="54" t="s">
        <v>145</v>
      </c>
      <c r="G129" s="30"/>
      <c r="H129" s="174"/>
      <c r="I129" s="174"/>
      <c r="J129" s="174"/>
      <c r="K129" s="219"/>
      <c r="L129" s="11" t="s">
        <v>256</v>
      </c>
    </row>
    <row r="130" spans="1:12" ht="27.75" customHeight="1">
      <c r="A130" s="145"/>
      <c r="B130" s="153"/>
      <c r="C130" s="154"/>
      <c r="D130" s="154"/>
      <c r="E130" s="155"/>
      <c r="F130" s="54" t="s">
        <v>153</v>
      </c>
      <c r="G130" s="30"/>
      <c r="H130" s="174"/>
      <c r="I130" s="174"/>
      <c r="J130" s="174"/>
      <c r="K130" s="219"/>
      <c r="L130" s="11" t="s">
        <v>256</v>
      </c>
    </row>
    <row r="131" spans="1:12" ht="27.75" customHeight="1">
      <c r="A131" s="145"/>
      <c r="B131" s="153"/>
      <c r="C131" s="154"/>
      <c r="D131" s="154"/>
      <c r="E131" s="155"/>
      <c r="F131" s="54" t="s">
        <v>337</v>
      </c>
      <c r="G131" s="30"/>
      <c r="H131" s="174"/>
      <c r="I131" s="174"/>
      <c r="J131" s="174"/>
      <c r="K131" s="219"/>
      <c r="L131" s="11" t="s">
        <v>256</v>
      </c>
    </row>
    <row r="132" spans="1:12">
      <c r="A132" s="145"/>
      <c r="B132" s="153"/>
      <c r="C132" s="154"/>
      <c r="D132" s="154"/>
      <c r="E132" s="155"/>
      <c r="F132" s="54" t="s">
        <v>403</v>
      </c>
      <c r="G132" s="30"/>
      <c r="H132" s="174"/>
      <c r="I132" s="174"/>
      <c r="J132" s="174">
        <f>I132-H132</f>
        <v>0</v>
      </c>
      <c r="K132" s="219"/>
      <c r="L132" s="11"/>
    </row>
    <row r="133" spans="1:12">
      <c r="A133" s="145"/>
      <c r="B133" s="153"/>
      <c r="C133" s="154"/>
      <c r="D133" s="154"/>
      <c r="E133" s="155"/>
      <c r="F133" s="54" t="s">
        <v>414</v>
      </c>
      <c r="G133" s="30"/>
      <c r="H133" s="174"/>
      <c r="I133" s="174"/>
      <c r="J133" s="174"/>
      <c r="K133" s="219"/>
      <c r="L133" s="11"/>
    </row>
    <row r="134" spans="1:12">
      <c r="A134" s="145"/>
      <c r="B134" s="153"/>
      <c r="C134" s="154"/>
      <c r="D134" s="154"/>
      <c r="E134" s="155"/>
      <c r="F134" s="54" t="s">
        <v>420</v>
      </c>
      <c r="G134" s="30"/>
      <c r="H134" s="174"/>
      <c r="I134" s="174"/>
      <c r="J134" s="174"/>
      <c r="K134" s="220"/>
      <c r="L134" s="11"/>
    </row>
    <row r="135" spans="1:12">
      <c r="A135" s="145"/>
      <c r="B135" s="153"/>
      <c r="C135" s="154"/>
      <c r="D135" s="154"/>
      <c r="E135" s="155"/>
      <c r="F135" s="54" t="s">
        <v>422</v>
      </c>
      <c r="G135" s="30"/>
      <c r="H135" s="143"/>
      <c r="I135" s="143"/>
      <c r="J135" s="143"/>
      <c r="K135" s="72"/>
      <c r="L135" s="75"/>
    </row>
    <row r="136" spans="1:12">
      <c r="A136" s="146"/>
      <c r="B136" s="156"/>
      <c r="C136" s="157"/>
      <c r="D136" s="157"/>
      <c r="E136" s="158"/>
      <c r="F136" s="67" t="s">
        <v>425</v>
      </c>
      <c r="G136" s="30"/>
      <c r="H136" s="32">
        <v>0</v>
      </c>
      <c r="I136" s="32">
        <v>0</v>
      </c>
      <c r="J136" s="32">
        <f>I136-H136</f>
        <v>0</v>
      </c>
      <c r="K136" s="44" t="str">
        <f t="shared" ref="K136:K139" si="10">IF(J136=0,"N/A","Please give reason for variation in figures")</f>
        <v>N/A</v>
      </c>
      <c r="L136" s="11"/>
    </row>
    <row r="137" spans="1:12" ht="24" customHeight="1">
      <c r="A137" s="37">
        <v>19.100000000000001</v>
      </c>
      <c r="B137" s="111" t="s">
        <v>365</v>
      </c>
      <c r="C137" s="214"/>
      <c r="D137" s="214"/>
      <c r="E137" s="214"/>
      <c r="F137" s="112"/>
      <c r="G137" s="34"/>
      <c r="H137" s="73">
        <v>1917</v>
      </c>
      <c r="I137" s="73">
        <v>1917</v>
      </c>
      <c r="J137" s="52">
        <f>I137-H137</f>
        <v>0</v>
      </c>
      <c r="K137" s="43" t="str">
        <f>IF(J137=0,"N/A","Please give reason for variation in figures")</f>
        <v>N/A</v>
      </c>
      <c r="L137" s="19" t="s">
        <v>364</v>
      </c>
    </row>
    <row r="138" spans="1:12" ht="28.5">
      <c r="A138" s="37">
        <v>19.2</v>
      </c>
      <c r="B138" s="113" t="s">
        <v>366</v>
      </c>
      <c r="C138" s="130"/>
      <c r="D138" s="130"/>
      <c r="E138" s="130"/>
      <c r="F138" s="114"/>
      <c r="G138" s="30"/>
      <c r="H138" s="32">
        <v>87</v>
      </c>
      <c r="I138" s="32">
        <v>87</v>
      </c>
      <c r="J138" s="32">
        <f t="shared" ref="J138" si="11">I138-H138</f>
        <v>0</v>
      </c>
      <c r="K138" s="44" t="str">
        <f t="shared" si="10"/>
        <v>N/A</v>
      </c>
      <c r="L138" s="13" t="s">
        <v>289</v>
      </c>
    </row>
    <row r="139" spans="1:12" ht="42.75">
      <c r="A139" s="37">
        <v>19.3</v>
      </c>
      <c r="B139" s="175" t="s">
        <v>367</v>
      </c>
      <c r="C139" s="176"/>
      <c r="D139" s="176"/>
      <c r="E139" s="176"/>
      <c r="F139" s="177"/>
      <c r="G139" s="34"/>
      <c r="H139" s="102">
        <f>H137+H138</f>
        <v>2004</v>
      </c>
      <c r="I139" s="106">
        <f>I137+I138</f>
        <v>2004</v>
      </c>
      <c r="J139" s="52">
        <f>I139-H139</f>
        <v>0</v>
      </c>
      <c r="K139" s="44" t="str">
        <f t="shared" si="10"/>
        <v>N/A</v>
      </c>
      <c r="L139" s="16" t="s">
        <v>265</v>
      </c>
    </row>
    <row r="140" spans="1:12">
      <c r="A140" s="144">
        <v>20</v>
      </c>
      <c r="B140" s="147" t="s">
        <v>175</v>
      </c>
      <c r="C140" s="148"/>
      <c r="D140" s="162"/>
      <c r="E140" s="125" t="s">
        <v>30</v>
      </c>
      <c r="F140" s="125"/>
      <c r="G140" s="37"/>
      <c r="H140" s="102">
        <v>1507</v>
      </c>
      <c r="I140" s="106">
        <v>1507</v>
      </c>
      <c r="J140" s="73">
        <f t="shared" ref="J140:J247" si="12">I140-H140</f>
        <v>0</v>
      </c>
      <c r="K140" s="43" t="str">
        <f t="shared" ref="K140:K157" si="13">IF(J140=0,"N/A","Please give reason for variation in figures")</f>
        <v>N/A</v>
      </c>
      <c r="L140" s="205"/>
    </row>
    <row r="141" spans="1:12">
      <c r="A141" s="145"/>
      <c r="B141" s="149"/>
      <c r="C141" s="150"/>
      <c r="D141" s="163"/>
      <c r="E141" s="125" t="s">
        <v>31</v>
      </c>
      <c r="F141" s="125"/>
      <c r="G141" s="37"/>
      <c r="H141" s="102">
        <v>1570</v>
      </c>
      <c r="I141" s="106">
        <v>1570</v>
      </c>
      <c r="J141" s="73">
        <f t="shared" si="12"/>
        <v>0</v>
      </c>
      <c r="K141" s="43" t="str">
        <f t="shared" si="13"/>
        <v>N/A</v>
      </c>
      <c r="L141" s="206"/>
    </row>
    <row r="142" spans="1:12">
      <c r="A142" s="145"/>
      <c r="B142" s="149"/>
      <c r="C142" s="150"/>
      <c r="D142" s="163"/>
      <c r="E142" s="125" t="s">
        <v>32</v>
      </c>
      <c r="F142" s="125"/>
      <c r="G142" s="37"/>
      <c r="H142" s="102">
        <v>1538</v>
      </c>
      <c r="I142" s="106">
        <v>1538</v>
      </c>
      <c r="J142" s="73">
        <f t="shared" si="12"/>
        <v>0</v>
      </c>
      <c r="K142" s="43" t="str">
        <f t="shared" si="13"/>
        <v>N/A</v>
      </c>
      <c r="L142" s="206"/>
    </row>
    <row r="143" spans="1:12">
      <c r="A143" s="145"/>
      <c r="B143" s="149"/>
      <c r="C143" s="150"/>
      <c r="D143" s="163"/>
      <c r="E143" s="125" t="s">
        <v>33</v>
      </c>
      <c r="F143" s="125"/>
      <c r="G143" s="37"/>
      <c r="H143" s="102">
        <v>1588</v>
      </c>
      <c r="I143" s="106">
        <v>1588</v>
      </c>
      <c r="J143" s="73">
        <f t="shared" si="12"/>
        <v>0</v>
      </c>
      <c r="K143" s="43" t="str">
        <f t="shared" si="13"/>
        <v>N/A</v>
      </c>
      <c r="L143" s="206"/>
    </row>
    <row r="144" spans="1:12">
      <c r="A144" s="145"/>
      <c r="B144" s="149"/>
      <c r="C144" s="150"/>
      <c r="D144" s="163"/>
      <c r="E144" s="125" t="s">
        <v>34</v>
      </c>
      <c r="F144" s="125"/>
      <c r="G144" s="37"/>
      <c r="H144" s="102">
        <v>1690</v>
      </c>
      <c r="I144" s="106">
        <v>1690</v>
      </c>
      <c r="J144" s="73">
        <f t="shared" si="12"/>
        <v>0</v>
      </c>
      <c r="K144" s="43" t="str">
        <f t="shared" si="13"/>
        <v>N/A</v>
      </c>
      <c r="L144" s="207"/>
    </row>
    <row r="145" spans="1:12" ht="15" customHeight="1">
      <c r="A145" s="145"/>
      <c r="B145" s="149"/>
      <c r="C145" s="150"/>
      <c r="D145" s="163"/>
      <c r="E145" s="285" t="s">
        <v>409</v>
      </c>
      <c r="F145" s="286"/>
      <c r="G145" s="37"/>
      <c r="H145" s="102">
        <v>806</v>
      </c>
      <c r="I145" s="106">
        <v>806</v>
      </c>
      <c r="J145" s="52">
        <f t="shared" si="12"/>
        <v>0</v>
      </c>
      <c r="K145" s="43" t="str">
        <f t="shared" si="13"/>
        <v>N/A</v>
      </c>
      <c r="L145" s="60"/>
    </row>
    <row r="146" spans="1:12" ht="14.25" customHeight="1">
      <c r="A146" s="145"/>
      <c r="B146" s="149"/>
      <c r="C146" s="150"/>
      <c r="D146" s="163"/>
      <c r="E146" s="235" t="s">
        <v>35</v>
      </c>
      <c r="F146" s="50" t="s">
        <v>36</v>
      </c>
      <c r="G146" s="37"/>
      <c r="H146" s="102">
        <v>1576</v>
      </c>
      <c r="I146" s="106">
        <v>1576</v>
      </c>
      <c r="J146" s="73">
        <f t="shared" si="12"/>
        <v>0</v>
      </c>
      <c r="K146" s="43" t="str">
        <f t="shared" si="13"/>
        <v>N/A</v>
      </c>
      <c r="L146" s="232"/>
    </row>
    <row r="147" spans="1:12">
      <c r="A147" s="145"/>
      <c r="B147" s="149"/>
      <c r="C147" s="150"/>
      <c r="D147" s="163"/>
      <c r="E147" s="236"/>
      <c r="F147" s="50" t="s">
        <v>37</v>
      </c>
      <c r="G147" s="37"/>
      <c r="H147" s="102">
        <v>1570</v>
      </c>
      <c r="I147" s="106">
        <v>1570</v>
      </c>
      <c r="J147" s="73">
        <f t="shared" si="12"/>
        <v>0</v>
      </c>
      <c r="K147" s="43" t="str">
        <f t="shared" si="13"/>
        <v>N/A</v>
      </c>
      <c r="L147" s="233"/>
    </row>
    <row r="148" spans="1:12">
      <c r="A148" s="145"/>
      <c r="B148" s="149"/>
      <c r="C148" s="150"/>
      <c r="D148" s="163"/>
      <c r="E148" s="236"/>
      <c r="F148" s="50" t="s">
        <v>38</v>
      </c>
      <c r="G148" s="37"/>
      <c r="H148" s="102">
        <v>1624</v>
      </c>
      <c r="I148" s="106">
        <v>1624</v>
      </c>
      <c r="J148" s="73">
        <f t="shared" si="12"/>
        <v>0</v>
      </c>
      <c r="K148" s="43" t="str">
        <f t="shared" si="13"/>
        <v>N/A</v>
      </c>
      <c r="L148" s="233"/>
    </row>
    <row r="149" spans="1:12">
      <c r="A149" s="145"/>
      <c r="B149" s="151"/>
      <c r="C149" s="152"/>
      <c r="D149" s="164"/>
      <c r="E149" s="237"/>
      <c r="F149" s="50" t="s">
        <v>39</v>
      </c>
      <c r="G149" s="37"/>
      <c r="H149" s="102">
        <v>1593</v>
      </c>
      <c r="I149" s="106">
        <v>1593</v>
      </c>
      <c r="J149" s="73">
        <f t="shared" si="12"/>
        <v>0</v>
      </c>
      <c r="K149" s="43" t="str">
        <f t="shared" si="13"/>
        <v>N/A</v>
      </c>
      <c r="L149" s="234"/>
    </row>
    <row r="150" spans="1:12" ht="28.5">
      <c r="A150" s="145"/>
      <c r="B150" s="113" t="s">
        <v>176</v>
      </c>
      <c r="C150" s="130"/>
      <c r="D150" s="130"/>
      <c r="E150" s="130"/>
      <c r="F150" s="114"/>
      <c r="G150" s="30"/>
      <c r="H150" s="32">
        <v>87</v>
      </c>
      <c r="I150" s="32">
        <v>87</v>
      </c>
      <c r="J150" s="32">
        <f t="shared" si="12"/>
        <v>0</v>
      </c>
      <c r="K150" s="44" t="str">
        <f t="shared" si="13"/>
        <v>N/A</v>
      </c>
      <c r="L150" s="11" t="s">
        <v>257</v>
      </c>
    </row>
    <row r="151" spans="1:12" ht="28.5">
      <c r="A151" s="145"/>
      <c r="B151" s="113" t="s">
        <v>177</v>
      </c>
      <c r="C151" s="130"/>
      <c r="D151" s="130"/>
      <c r="E151" s="130"/>
      <c r="F151" s="114"/>
      <c r="G151" s="30"/>
      <c r="H151" s="32">
        <v>87</v>
      </c>
      <c r="I151" s="32">
        <v>87</v>
      </c>
      <c r="J151" s="32">
        <f t="shared" si="12"/>
        <v>0</v>
      </c>
      <c r="K151" s="44" t="str">
        <f t="shared" si="13"/>
        <v>N/A</v>
      </c>
      <c r="L151" s="11" t="s">
        <v>258</v>
      </c>
    </row>
    <row r="152" spans="1:12" ht="31.5" customHeight="1">
      <c r="A152" s="146"/>
      <c r="B152" s="175" t="s">
        <v>178</v>
      </c>
      <c r="C152" s="176"/>
      <c r="D152" s="176"/>
      <c r="E152" s="176"/>
      <c r="F152" s="177"/>
      <c r="G152" s="34"/>
      <c r="H152" s="102">
        <f t="shared" ref="H152:I152" si="14">(SUM(H146:H149)+H151)</f>
        <v>6450</v>
      </c>
      <c r="I152" s="106">
        <f t="shared" si="14"/>
        <v>6450</v>
      </c>
      <c r="J152" s="73">
        <f t="shared" ref="J152" si="15">(SUM(J146:J149)+J151)</f>
        <v>0</v>
      </c>
      <c r="K152" s="43" t="str">
        <f t="shared" si="13"/>
        <v>N/A</v>
      </c>
      <c r="L152" s="16" t="s">
        <v>265</v>
      </c>
    </row>
    <row r="153" spans="1:12" ht="30" customHeight="1">
      <c r="A153" s="144">
        <v>21</v>
      </c>
      <c r="B153" s="125" t="s">
        <v>179</v>
      </c>
      <c r="C153" s="125"/>
      <c r="D153" s="125"/>
      <c r="E153" s="125"/>
      <c r="F153" s="125"/>
      <c r="G153" s="61"/>
      <c r="H153" s="73">
        <v>1917</v>
      </c>
      <c r="I153" s="73">
        <v>1917</v>
      </c>
      <c r="J153" s="73">
        <f t="shared" si="12"/>
        <v>0</v>
      </c>
      <c r="K153" s="43" t="str">
        <f t="shared" si="13"/>
        <v>N/A</v>
      </c>
      <c r="L153" s="19" t="s">
        <v>368</v>
      </c>
    </row>
    <row r="154" spans="1:12" ht="24.75" customHeight="1">
      <c r="A154" s="145"/>
      <c r="B154" s="284" t="s">
        <v>410</v>
      </c>
      <c r="C154" s="284"/>
      <c r="D154" s="284"/>
      <c r="E154" s="284"/>
      <c r="F154" s="284"/>
      <c r="G154" s="61"/>
      <c r="H154" s="73">
        <v>1917</v>
      </c>
      <c r="I154" s="73">
        <v>1970</v>
      </c>
      <c r="J154" s="52">
        <f t="shared" si="12"/>
        <v>53</v>
      </c>
      <c r="K154" s="43" t="s">
        <v>439</v>
      </c>
      <c r="L154" s="19"/>
    </row>
    <row r="155" spans="1:12" ht="28.5">
      <c r="A155" s="145"/>
      <c r="B155" s="126" t="s">
        <v>180</v>
      </c>
      <c r="C155" s="126"/>
      <c r="D155" s="126"/>
      <c r="E155" s="126"/>
      <c r="F155" s="126"/>
      <c r="G155" s="32"/>
      <c r="H155" s="103">
        <v>87</v>
      </c>
      <c r="I155" s="98">
        <v>87</v>
      </c>
      <c r="J155" s="32">
        <f t="shared" si="12"/>
        <v>0</v>
      </c>
      <c r="K155" s="44" t="str">
        <f t="shared" si="13"/>
        <v>N/A</v>
      </c>
      <c r="L155" s="11" t="s">
        <v>290</v>
      </c>
    </row>
    <row r="156" spans="1:12" ht="30" customHeight="1">
      <c r="A156" s="146"/>
      <c r="B156" s="252" t="s">
        <v>181</v>
      </c>
      <c r="C156" s="252"/>
      <c r="D156" s="252"/>
      <c r="E156" s="252"/>
      <c r="F156" s="252"/>
      <c r="G156" s="61"/>
      <c r="H156" s="102">
        <f>H153+H155</f>
        <v>2004</v>
      </c>
      <c r="I156" s="106">
        <f>I154+I155</f>
        <v>2057</v>
      </c>
      <c r="J156" s="52">
        <f t="shared" si="12"/>
        <v>53</v>
      </c>
      <c r="K156" s="43" t="s">
        <v>439</v>
      </c>
      <c r="L156" s="16" t="s">
        <v>265</v>
      </c>
    </row>
    <row r="157" spans="1:12" ht="28.5">
      <c r="A157" s="57">
        <v>22</v>
      </c>
      <c r="B157" s="113" t="s">
        <v>240</v>
      </c>
      <c r="C157" s="130"/>
      <c r="D157" s="130"/>
      <c r="E157" s="130"/>
      <c r="F157" s="114"/>
      <c r="G157" s="32"/>
      <c r="H157" s="103">
        <v>87</v>
      </c>
      <c r="I157" s="98">
        <v>87</v>
      </c>
      <c r="J157" s="32">
        <f t="shared" si="12"/>
        <v>0</v>
      </c>
      <c r="K157" s="44" t="str">
        <f t="shared" si="13"/>
        <v>N/A</v>
      </c>
      <c r="L157" s="11" t="s">
        <v>259</v>
      </c>
    </row>
    <row r="158" spans="1:12" ht="15" customHeight="1">
      <c r="A158" s="144">
        <v>23</v>
      </c>
      <c r="B158" s="147" t="s">
        <v>40</v>
      </c>
      <c r="C158" s="148"/>
      <c r="D158" s="148"/>
      <c r="E158" s="162"/>
      <c r="F158" s="50" t="s">
        <v>29</v>
      </c>
      <c r="G158" s="142"/>
      <c r="H158" s="142"/>
      <c r="I158" s="142"/>
      <c r="J158" s="142"/>
      <c r="K158" s="306"/>
      <c r="L158" s="205"/>
    </row>
    <row r="159" spans="1:12">
      <c r="A159" s="145"/>
      <c r="B159" s="149"/>
      <c r="C159" s="150"/>
      <c r="D159" s="150"/>
      <c r="E159" s="163"/>
      <c r="F159" s="50" t="s">
        <v>11</v>
      </c>
      <c r="G159" s="174"/>
      <c r="H159" s="174"/>
      <c r="I159" s="174"/>
      <c r="J159" s="174"/>
      <c r="K159" s="307"/>
      <c r="L159" s="206"/>
    </row>
    <row r="160" spans="1:12">
      <c r="A160" s="145"/>
      <c r="B160" s="149"/>
      <c r="C160" s="150"/>
      <c r="D160" s="150"/>
      <c r="E160" s="163"/>
      <c r="F160" s="50" t="s">
        <v>12</v>
      </c>
      <c r="G160" s="174"/>
      <c r="H160" s="174"/>
      <c r="I160" s="174"/>
      <c r="J160" s="174"/>
      <c r="K160" s="307"/>
      <c r="L160" s="206"/>
    </row>
    <row r="161" spans="1:12">
      <c r="A161" s="145"/>
      <c r="B161" s="149"/>
      <c r="C161" s="150"/>
      <c r="D161" s="150"/>
      <c r="E161" s="163"/>
      <c r="F161" s="50" t="s">
        <v>13</v>
      </c>
      <c r="G161" s="174"/>
      <c r="H161" s="174"/>
      <c r="I161" s="174"/>
      <c r="J161" s="174"/>
      <c r="K161" s="307"/>
      <c r="L161" s="206"/>
    </row>
    <row r="162" spans="1:12">
      <c r="A162" s="145"/>
      <c r="B162" s="149"/>
      <c r="C162" s="150"/>
      <c r="D162" s="150"/>
      <c r="E162" s="163"/>
      <c r="F162" s="50" t="s">
        <v>14</v>
      </c>
      <c r="G162" s="174"/>
      <c r="H162" s="174"/>
      <c r="I162" s="174"/>
      <c r="J162" s="174"/>
      <c r="K162" s="307"/>
      <c r="L162" s="206"/>
    </row>
    <row r="163" spans="1:12">
      <c r="A163" s="145"/>
      <c r="B163" s="149"/>
      <c r="C163" s="150"/>
      <c r="D163" s="150"/>
      <c r="E163" s="163"/>
      <c r="F163" s="50" t="s">
        <v>15</v>
      </c>
      <c r="G163" s="174"/>
      <c r="H163" s="174"/>
      <c r="I163" s="174"/>
      <c r="J163" s="174"/>
      <c r="K163" s="307"/>
      <c r="L163" s="206"/>
    </row>
    <row r="164" spans="1:12">
      <c r="A164" s="145"/>
      <c r="B164" s="149"/>
      <c r="C164" s="150"/>
      <c r="D164" s="150"/>
      <c r="E164" s="163"/>
      <c r="F164" s="50" t="s">
        <v>16</v>
      </c>
      <c r="G164" s="174"/>
      <c r="H164" s="174"/>
      <c r="I164" s="174"/>
      <c r="J164" s="174"/>
      <c r="K164" s="307"/>
      <c r="L164" s="206"/>
    </row>
    <row r="165" spans="1:12">
      <c r="A165" s="145"/>
      <c r="B165" s="149"/>
      <c r="C165" s="150"/>
      <c r="D165" s="150"/>
      <c r="E165" s="163"/>
      <c r="F165" s="50" t="s">
        <v>17</v>
      </c>
      <c r="G165" s="174"/>
      <c r="H165" s="174"/>
      <c r="I165" s="174"/>
      <c r="J165" s="174"/>
      <c r="K165" s="307"/>
      <c r="L165" s="206"/>
    </row>
    <row r="166" spans="1:12">
      <c r="A166" s="145"/>
      <c r="B166" s="149"/>
      <c r="C166" s="150"/>
      <c r="D166" s="150"/>
      <c r="E166" s="163"/>
      <c r="F166" s="50" t="s">
        <v>18</v>
      </c>
      <c r="G166" s="174"/>
      <c r="H166" s="174"/>
      <c r="I166" s="174"/>
      <c r="J166" s="174"/>
      <c r="K166" s="307"/>
      <c r="L166" s="206"/>
    </row>
    <row r="167" spans="1:12">
      <c r="A167" s="145"/>
      <c r="B167" s="149"/>
      <c r="C167" s="150"/>
      <c r="D167" s="150"/>
      <c r="E167" s="163"/>
      <c r="F167" s="50" t="s">
        <v>145</v>
      </c>
      <c r="G167" s="174"/>
      <c r="H167" s="174"/>
      <c r="I167" s="174"/>
      <c r="J167" s="174"/>
      <c r="K167" s="307"/>
      <c r="L167" s="206"/>
    </row>
    <row r="168" spans="1:12">
      <c r="A168" s="145"/>
      <c r="B168" s="149"/>
      <c r="C168" s="150"/>
      <c r="D168" s="150"/>
      <c r="E168" s="163"/>
      <c r="F168" s="50" t="s">
        <v>153</v>
      </c>
      <c r="G168" s="174"/>
      <c r="H168" s="174"/>
      <c r="I168" s="174"/>
      <c r="J168" s="174"/>
      <c r="K168" s="307"/>
      <c r="L168" s="206"/>
    </row>
    <row r="169" spans="1:12">
      <c r="A169" s="145"/>
      <c r="B169" s="149"/>
      <c r="C169" s="150"/>
      <c r="D169" s="150"/>
      <c r="E169" s="163"/>
      <c r="F169" s="50" t="s">
        <v>337</v>
      </c>
      <c r="G169" s="174"/>
      <c r="H169" s="174"/>
      <c r="I169" s="174"/>
      <c r="J169" s="174"/>
      <c r="K169" s="307"/>
      <c r="L169" s="207"/>
    </row>
    <row r="170" spans="1:12">
      <c r="A170" s="145"/>
      <c r="B170" s="149"/>
      <c r="C170" s="150"/>
      <c r="D170" s="150"/>
      <c r="E170" s="163"/>
      <c r="F170" s="50" t="s">
        <v>403</v>
      </c>
      <c r="G170" s="174"/>
      <c r="H170" s="174"/>
      <c r="I170" s="174"/>
      <c r="J170" s="174"/>
      <c r="K170" s="307"/>
      <c r="L170" s="60"/>
    </row>
    <row r="171" spans="1:12">
      <c r="A171" s="145"/>
      <c r="B171" s="149"/>
      <c r="C171" s="150"/>
      <c r="D171" s="150"/>
      <c r="E171" s="163"/>
      <c r="F171" s="50" t="s">
        <v>414</v>
      </c>
      <c r="G171" s="174"/>
      <c r="H171" s="174"/>
      <c r="I171" s="174"/>
      <c r="J171" s="174"/>
      <c r="K171" s="307"/>
      <c r="L171" s="60"/>
    </row>
    <row r="172" spans="1:12">
      <c r="A172" s="145"/>
      <c r="B172" s="149"/>
      <c r="C172" s="150"/>
      <c r="D172" s="150"/>
      <c r="E172" s="163"/>
      <c r="F172" s="50" t="s">
        <v>420</v>
      </c>
      <c r="G172" s="174"/>
      <c r="H172" s="174"/>
      <c r="I172" s="174"/>
      <c r="J172" s="174"/>
      <c r="K172" s="308"/>
      <c r="L172" s="60"/>
    </row>
    <row r="173" spans="1:12">
      <c r="A173" s="145"/>
      <c r="B173" s="149"/>
      <c r="C173" s="150"/>
      <c r="D173" s="150"/>
      <c r="E173" s="163"/>
      <c r="F173" s="50" t="s">
        <v>422</v>
      </c>
      <c r="G173" s="174"/>
      <c r="H173" s="143"/>
      <c r="I173" s="143"/>
      <c r="J173" s="143"/>
      <c r="K173" s="94"/>
      <c r="L173" s="63"/>
    </row>
    <row r="174" spans="1:12">
      <c r="A174" s="146"/>
      <c r="B174" s="151"/>
      <c r="C174" s="152"/>
      <c r="D174" s="152"/>
      <c r="E174" s="164"/>
      <c r="F174" s="64" t="s">
        <v>425</v>
      </c>
      <c r="G174" s="143"/>
      <c r="H174" s="102">
        <v>3202</v>
      </c>
      <c r="I174" s="100">
        <v>2979</v>
      </c>
      <c r="J174" s="76">
        <f>I174-H174</f>
        <v>-223</v>
      </c>
      <c r="K174" s="43" t="s">
        <v>431</v>
      </c>
      <c r="L174" s="60"/>
    </row>
    <row r="175" spans="1:12" ht="14.25" customHeight="1">
      <c r="A175" s="144">
        <v>24</v>
      </c>
      <c r="B175" s="131" t="s">
        <v>182</v>
      </c>
      <c r="C175" s="132"/>
      <c r="D175" s="132"/>
      <c r="E175" s="133"/>
      <c r="F175" s="54" t="s">
        <v>18</v>
      </c>
      <c r="G175" s="142"/>
      <c r="H175" s="142"/>
      <c r="I175" s="142"/>
      <c r="J175" s="142"/>
      <c r="K175" s="218"/>
      <c r="L175" s="183" t="s">
        <v>261</v>
      </c>
    </row>
    <row r="176" spans="1:12">
      <c r="A176" s="145"/>
      <c r="B176" s="153"/>
      <c r="C176" s="154"/>
      <c r="D176" s="154"/>
      <c r="E176" s="155"/>
      <c r="F176" s="54" t="s">
        <v>145</v>
      </c>
      <c r="G176" s="174"/>
      <c r="H176" s="174"/>
      <c r="I176" s="174"/>
      <c r="J176" s="174"/>
      <c r="K176" s="219"/>
      <c r="L176" s="184"/>
    </row>
    <row r="177" spans="1:12">
      <c r="A177" s="145"/>
      <c r="B177" s="153"/>
      <c r="C177" s="154"/>
      <c r="D177" s="154"/>
      <c r="E177" s="155"/>
      <c r="F177" s="54" t="s">
        <v>153</v>
      </c>
      <c r="G177" s="174"/>
      <c r="H177" s="174"/>
      <c r="I177" s="174"/>
      <c r="J177" s="174"/>
      <c r="K177" s="219"/>
      <c r="L177" s="185"/>
    </row>
    <row r="178" spans="1:12">
      <c r="A178" s="145"/>
      <c r="B178" s="153"/>
      <c r="C178" s="154"/>
      <c r="D178" s="154"/>
      <c r="E178" s="155"/>
      <c r="F178" s="54" t="s">
        <v>337</v>
      </c>
      <c r="G178" s="174"/>
      <c r="H178" s="174"/>
      <c r="I178" s="174"/>
      <c r="J178" s="174"/>
      <c r="K178" s="219"/>
      <c r="L178" s="53"/>
    </row>
    <row r="179" spans="1:12">
      <c r="A179" s="145"/>
      <c r="B179" s="153"/>
      <c r="C179" s="154"/>
      <c r="D179" s="154"/>
      <c r="E179" s="155"/>
      <c r="F179" s="54" t="s">
        <v>403</v>
      </c>
      <c r="G179" s="174"/>
      <c r="H179" s="174"/>
      <c r="I179" s="174"/>
      <c r="J179" s="174"/>
      <c r="K179" s="219"/>
      <c r="L179" s="53"/>
    </row>
    <row r="180" spans="1:12">
      <c r="A180" s="145"/>
      <c r="B180" s="153"/>
      <c r="C180" s="154"/>
      <c r="D180" s="154"/>
      <c r="E180" s="155"/>
      <c r="F180" s="54" t="s">
        <v>414</v>
      </c>
      <c r="G180" s="174"/>
      <c r="H180" s="174"/>
      <c r="I180" s="174"/>
      <c r="J180" s="174"/>
      <c r="K180" s="219"/>
      <c r="L180" s="53"/>
    </row>
    <row r="181" spans="1:12">
      <c r="A181" s="145"/>
      <c r="B181" s="153"/>
      <c r="C181" s="154"/>
      <c r="D181" s="154"/>
      <c r="E181" s="155"/>
      <c r="F181" s="59" t="s">
        <v>420</v>
      </c>
      <c r="G181" s="174"/>
      <c r="H181" s="174"/>
      <c r="I181" s="174"/>
      <c r="J181" s="174"/>
      <c r="K181" s="220"/>
      <c r="L181" s="53"/>
    </row>
    <row r="182" spans="1:12">
      <c r="A182" s="145"/>
      <c r="B182" s="153"/>
      <c r="C182" s="154"/>
      <c r="D182" s="154"/>
      <c r="E182" s="155"/>
      <c r="F182" s="59" t="s">
        <v>422</v>
      </c>
      <c r="G182" s="143"/>
      <c r="H182" s="143"/>
      <c r="I182" s="143"/>
      <c r="J182" s="143"/>
      <c r="K182" s="93"/>
      <c r="L182" s="66"/>
    </row>
    <row r="183" spans="1:12">
      <c r="A183" s="146"/>
      <c r="B183" s="156"/>
      <c r="C183" s="157"/>
      <c r="D183" s="157"/>
      <c r="E183" s="158"/>
      <c r="F183" s="69" t="s">
        <v>425</v>
      </c>
      <c r="G183" s="96"/>
      <c r="H183" s="32">
        <v>312</v>
      </c>
      <c r="I183" s="32">
        <v>274</v>
      </c>
      <c r="J183" s="32">
        <f>I183-H183</f>
        <v>-38</v>
      </c>
      <c r="K183" s="45" t="s">
        <v>431</v>
      </c>
      <c r="L183" s="53"/>
    </row>
    <row r="184" spans="1:12">
      <c r="A184" s="144">
        <v>25</v>
      </c>
      <c r="B184" s="131" t="s">
        <v>183</v>
      </c>
      <c r="C184" s="132"/>
      <c r="D184" s="132"/>
      <c r="E184" s="133"/>
      <c r="F184" s="54" t="s">
        <v>18</v>
      </c>
      <c r="G184" s="142"/>
      <c r="H184" s="142"/>
      <c r="I184" s="142"/>
      <c r="J184" s="142"/>
      <c r="K184" s="287"/>
      <c r="L184" s="229" t="s">
        <v>262</v>
      </c>
    </row>
    <row r="185" spans="1:12">
      <c r="A185" s="145"/>
      <c r="B185" s="153"/>
      <c r="C185" s="154"/>
      <c r="D185" s="154"/>
      <c r="E185" s="155"/>
      <c r="F185" s="54" t="s">
        <v>145</v>
      </c>
      <c r="G185" s="174"/>
      <c r="H185" s="174"/>
      <c r="I185" s="174"/>
      <c r="J185" s="174"/>
      <c r="K185" s="288"/>
      <c r="L185" s="230"/>
    </row>
    <row r="186" spans="1:12">
      <c r="A186" s="145"/>
      <c r="B186" s="153"/>
      <c r="C186" s="154"/>
      <c r="D186" s="154"/>
      <c r="E186" s="155"/>
      <c r="F186" s="54" t="s">
        <v>153</v>
      </c>
      <c r="G186" s="174"/>
      <c r="H186" s="174"/>
      <c r="I186" s="174"/>
      <c r="J186" s="174"/>
      <c r="K186" s="288"/>
      <c r="L186" s="231"/>
    </row>
    <row r="187" spans="1:12">
      <c r="A187" s="145"/>
      <c r="B187" s="153"/>
      <c r="C187" s="154"/>
      <c r="D187" s="154"/>
      <c r="E187" s="155"/>
      <c r="F187" s="54" t="s">
        <v>337</v>
      </c>
      <c r="G187" s="174"/>
      <c r="H187" s="174"/>
      <c r="I187" s="174"/>
      <c r="J187" s="174"/>
      <c r="K187" s="288"/>
      <c r="L187" s="58"/>
    </row>
    <row r="188" spans="1:12">
      <c r="A188" s="145"/>
      <c r="B188" s="153"/>
      <c r="C188" s="154"/>
      <c r="D188" s="154"/>
      <c r="E188" s="155"/>
      <c r="F188" s="54" t="s">
        <v>403</v>
      </c>
      <c r="G188" s="174"/>
      <c r="H188" s="174"/>
      <c r="I188" s="174"/>
      <c r="J188" s="174"/>
      <c r="K188" s="288"/>
      <c r="L188" s="58"/>
    </row>
    <row r="189" spans="1:12">
      <c r="A189" s="145"/>
      <c r="B189" s="153"/>
      <c r="C189" s="154"/>
      <c r="D189" s="154"/>
      <c r="E189" s="155"/>
      <c r="F189" s="54" t="s">
        <v>414</v>
      </c>
      <c r="G189" s="174"/>
      <c r="H189" s="174"/>
      <c r="I189" s="174"/>
      <c r="J189" s="174"/>
      <c r="K189" s="288"/>
      <c r="L189" s="58"/>
    </row>
    <row r="190" spans="1:12">
      <c r="A190" s="145"/>
      <c r="B190" s="153"/>
      <c r="C190" s="154"/>
      <c r="D190" s="154"/>
      <c r="E190" s="155"/>
      <c r="F190" s="59" t="s">
        <v>420</v>
      </c>
      <c r="G190" s="143"/>
      <c r="H190" s="174"/>
      <c r="I190" s="174"/>
      <c r="J190" s="174"/>
      <c r="K190" s="289"/>
      <c r="L190" s="58"/>
    </row>
    <row r="191" spans="1:12">
      <c r="A191" s="145"/>
      <c r="B191" s="153"/>
      <c r="C191" s="154"/>
      <c r="D191" s="154"/>
      <c r="E191" s="155"/>
      <c r="F191" s="59" t="s">
        <v>422</v>
      </c>
      <c r="G191" s="90"/>
      <c r="H191" s="143"/>
      <c r="I191" s="143"/>
      <c r="J191" s="143"/>
      <c r="K191" s="95"/>
      <c r="L191" s="68"/>
    </row>
    <row r="192" spans="1:12">
      <c r="A192" s="146"/>
      <c r="B192" s="156"/>
      <c r="C192" s="157"/>
      <c r="D192" s="157"/>
      <c r="E192" s="158"/>
      <c r="F192" s="69" t="s">
        <v>425</v>
      </c>
      <c r="G192" s="96"/>
      <c r="H192" s="32">
        <v>18</v>
      </c>
      <c r="I192" s="32">
        <v>40</v>
      </c>
      <c r="J192" s="32">
        <f>I192-H192</f>
        <v>22</v>
      </c>
      <c r="K192" s="45" t="s">
        <v>431</v>
      </c>
      <c r="L192" s="58"/>
    </row>
    <row r="193" spans="1:12" ht="29.45" customHeight="1">
      <c r="A193" s="144">
        <v>26</v>
      </c>
      <c r="B193" s="125" t="s">
        <v>41</v>
      </c>
      <c r="C193" s="125"/>
      <c r="D193" s="125"/>
      <c r="E193" s="125"/>
      <c r="F193" s="125"/>
      <c r="G193" s="61"/>
      <c r="H193" s="73">
        <v>1346</v>
      </c>
      <c r="I193" s="73">
        <v>1346</v>
      </c>
      <c r="J193" s="73">
        <f t="shared" si="12"/>
        <v>0</v>
      </c>
      <c r="K193" s="43" t="str">
        <f t="shared" ref="K193:K200" si="16">IF(J193=0,"N/A","Please give reason for variation in figures")</f>
        <v>N/A</v>
      </c>
      <c r="L193" s="19"/>
    </row>
    <row r="194" spans="1:12" ht="29.45" customHeight="1">
      <c r="A194" s="146"/>
      <c r="B194" s="113" t="s">
        <v>184</v>
      </c>
      <c r="C194" s="130"/>
      <c r="D194" s="130"/>
      <c r="E194" s="130"/>
      <c r="F194" s="114"/>
      <c r="G194" s="30"/>
      <c r="H194" s="32">
        <v>90</v>
      </c>
      <c r="I194" s="32">
        <v>90</v>
      </c>
      <c r="J194" s="32">
        <f t="shared" si="12"/>
        <v>0</v>
      </c>
      <c r="K194" s="45" t="str">
        <f t="shared" si="16"/>
        <v>N/A</v>
      </c>
      <c r="L194" s="11" t="s">
        <v>260</v>
      </c>
    </row>
    <row r="195" spans="1:12" ht="30.6" customHeight="1">
      <c r="A195" s="144">
        <v>27</v>
      </c>
      <c r="B195" s="125" t="s">
        <v>339</v>
      </c>
      <c r="C195" s="125"/>
      <c r="D195" s="125"/>
      <c r="E195" s="125"/>
      <c r="F195" s="125"/>
      <c r="G195" s="61"/>
      <c r="H195" s="73">
        <v>232</v>
      </c>
      <c r="I195" s="73">
        <v>232</v>
      </c>
      <c r="J195" s="73">
        <f t="shared" si="12"/>
        <v>0</v>
      </c>
      <c r="K195" s="43" t="str">
        <f t="shared" si="16"/>
        <v>N/A</v>
      </c>
      <c r="L195" s="28"/>
    </row>
    <row r="196" spans="1:12" ht="30.6" customHeight="1">
      <c r="A196" s="145"/>
      <c r="B196" s="126" t="s">
        <v>340</v>
      </c>
      <c r="C196" s="126"/>
      <c r="D196" s="126"/>
      <c r="E196" s="126"/>
      <c r="F196" s="126"/>
      <c r="G196" s="32"/>
      <c r="H196" s="32">
        <v>0</v>
      </c>
      <c r="I196" s="32">
        <v>0</v>
      </c>
      <c r="J196" s="32">
        <f t="shared" si="12"/>
        <v>0</v>
      </c>
      <c r="K196" s="45" t="str">
        <f t="shared" si="16"/>
        <v>N/A</v>
      </c>
      <c r="L196" s="13"/>
    </row>
    <row r="197" spans="1:12" ht="34.5" customHeight="1">
      <c r="A197" s="145"/>
      <c r="B197" s="125" t="s">
        <v>307</v>
      </c>
      <c r="C197" s="125"/>
      <c r="D197" s="125"/>
      <c r="E197" s="125"/>
      <c r="F197" s="125"/>
      <c r="G197" s="61"/>
      <c r="H197" s="73">
        <v>232</v>
      </c>
      <c r="I197" s="73">
        <v>232</v>
      </c>
      <c r="J197" s="73">
        <f t="shared" si="12"/>
        <v>0</v>
      </c>
      <c r="K197" s="43" t="str">
        <f t="shared" si="16"/>
        <v>N/A</v>
      </c>
      <c r="L197" s="28" t="s">
        <v>369</v>
      </c>
    </row>
    <row r="198" spans="1:12" ht="32.25" customHeight="1">
      <c r="A198" s="146"/>
      <c r="B198" s="126" t="s">
        <v>341</v>
      </c>
      <c r="C198" s="126"/>
      <c r="D198" s="126"/>
      <c r="E198" s="126"/>
      <c r="F198" s="126"/>
      <c r="G198" s="32"/>
      <c r="H198" s="32">
        <v>90</v>
      </c>
      <c r="I198" s="32">
        <v>90</v>
      </c>
      <c r="J198" s="32">
        <f t="shared" si="12"/>
        <v>0</v>
      </c>
      <c r="K198" s="45" t="str">
        <f t="shared" si="16"/>
        <v>N/A</v>
      </c>
      <c r="L198" s="13"/>
    </row>
    <row r="199" spans="1:12" ht="18.600000000000001" customHeight="1">
      <c r="A199" s="144">
        <v>28</v>
      </c>
      <c r="B199" s="147" t="s">
        <v>186</v>
      </c>
      <c r="C199" s="148"/>
      <c r="D199" s="148"/>
      <c r="E199" s="162"/>
      <c r="F199" s="50" t="s">
        <v>42</v>
      </c>
      <c r="G199" s="142"/>
      <c r="H199" s="102">
        <v>396</v>
      </c>
      <c r="I199" s="105">
        <v>396</v>
      </c>
      <c r="J199" s="73">
        <f t="shared" si="12"/>
        <v>0</v>
      </c>
      <c r="K199" s="43" t="str">
        <f t="shared" si="16"/>
        <v>N/A</v>
      </c>
      <c r="L199" s="28"/>
    </row>
    <row r="200" spans="1:12" ht="18.75" customHeight="1">
      <c r="A200" s="146"/>
      <c r="B200" s="151"/>
      <c r="C200" s="152"/>
      <c r="D200" s="152"/>
      <c r="E200" s="164"/>
      <c r="F200" s="50" t="s">
        <v>43</v>
      </c>
      <c r="G200" s="143"/>
      <c r="H200" s="102">
        <v>1324</v>
      </c>
      <c r="I200" s="105">
        <v>1324</v>
      </c>
      <c r="J200" s="73">
        <f t="shared" si="12"/>
        <v>0</v>
      </c>
      <c r="K200" s="43" t="str">
        <f t="shared" si="16"/>
        <v>N/A</v>
      </c>
      <c r="L200" s="28"/>
    </row>
    <row r="201" spans="1:12" ht="42.6" customHeight="1">
      <c r="A201" s="57">
        <v>29</v>
      </c>
      <c r="B201" s="113" t="s">
        <v>252</v>
      </c>
      <c r="C201" s="130"/>
      <c r="D201" s="130"/>
      <c r="E201" s="114"/>
      <c r="F201" s="54"/>
      <c r="G201" s="32"/>
      <c r="H201" s="32">
        <v>102</v>
      </c>
      <c r="I201" s="32">
        <v>99</v>
      </c>
      <c r="J201" s="32">
        <f t="shared" si="12"/>
        <v>-3</v>
      </c>
      <c r="K201" s="45" t="s">
        <v>431</v>
      </c>
      <c r="L201" s="22" t="s">
        <v>275</v>
      </c>
    </row>
    <row r="202" spans="1:12" ht="15">
      <c r="A202" s="127" t="s">
        <v>383</v>
      </c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9"/>
    </row>
    <row r="203" spans="1:12">
      <c r="A203" s="144">
        <v>30</v>
      </c>
      <c r="B203" s="111" t="s">
        <v>44</v>
      </c>
      <c r="C203" s="214"/>
      <c r="D203" s="214"/>
      <c r="E203" s="214"/>
      <c r="F203" s="112"/>
      <c r="G203" s="31"/>
      <c r="H203" s="73">
        <v>3444</v>
      </c>
      <c r="I203" s="73">
        <v>3444</v>
      </c>
      <c r="J203" s="73">
        <f t="shared" si="12"/>
        <v>0</v>
      </c>
      <c r="K203" s="43" t="str">
        <f>IF(J203=0,"N/A","Please give reason for variation in figures")</f>
        <v>N/A</v>
      </c>
      <c r="L203" s="19"/>
    </row>
    <row r="204" spans="1:12" ht="28.5">
      <c r="A204" s="146"/>
      <c r="B204" s="113" t="s">
        <v>185</v>
      </c>
      <c r="C204" s="130"/>
      <c r="D204" s="130"/>
      <c r="E204" s="130"/>
      <c r="F204" s="114"/>
      <c r="G204" s="30"/>
      <c r="H204" s="32">
        <v>90</v>
      </c>
      <c r="I204" s="32">
        <v>90</v>
      </c>
      <c r="J204" s="32">
        <f t="shared" si="12"/>
        <v>0</v>
      </c>
      <c r="K204" s="45" t="str">
        <f t="shared" ref="K204" si="17">IF(J204=0,"N/A","Please give reason for variation in figures")</f>
        <v>N/A</v>
      </c>
      <c r="L204" s="22" t="s">
        <v>263</v>
      </c>
    </row>
    <row r="205" spans="1:12">
      <c r="A205" s="144">
        <v>31</v>
      </c>
      <c r="B205" s="111" t="s">
        <v>187</v>
      </c>
      <c r="C205" s="214"/>
      <c r="D205" s="214"/>
      <c r="E205" s="214"/>
      <c r="F205" s="112"/>
      <c r="G205" s="31"/>
      <c r="H205" s="73">
        <v>0</v>
      </c>
      <c r="I205" s="73">
        <v>0</v>
      </c>
      <c r="J205" s="73">
        <f t="shared" si="12"/>
        <v>0</v>
      </c>
      <c r="K205" s="43" t="str">
        <f>IF(J205=0,"N/A","Please give reason for variation in figures")</f>
        <v>N/A</v>
      </c>
      <c r="L205" s="20"/>
    </row>
    <row r="206" spans="1:12" ht="42" customHeight="1">
      <c r="A206" s="145"/>
      <c r="B206" s="113" t="s">
        <v>188</v>
      </c>
      <c r="C206" s="130"/>
      <c r="D206" s="130"/>
      <c r="E206" s="130"/>
      <c r="F206" s="114"/>
      <c r="G206" s="30"/>
      <c r="H206" s="32">
        <v>0</v>
      </c>
      <c r="I206" s="32">
        <v>0</v>
      </c>
      <c r="J206" s="32">
        <f t="shared" si="12"/>
        <v>0</v>
      </c>
      <c r="K206" s="45" t="str">
        <f t="shared" ref="K206" si="18">IF(J206=0,"N/A","Please give reason for variation in figures")</f>
        <v>N/A</v>
      </c>
      <c r="L206" s="22" t="s">
        <v>291</v>
      </c>
    </row>
    <row r="207" spans="1:12" ht="42.75">
      <c r="A207" s="146"/>
      <c r="B207" s="175" t="s">
        <v>189</v>
      </c>
      <c r="C207" s="176"/>
      <c r="D207" s="176"/>
      <c r="E207" s="176"/>
      <c r="F207" s="177"/>
      <c r="G207" s="37"/>
      <c r="H207" s="102">
        <v>0</v>
      </c>
      <c r="I207" s="100">
        <v>0</v>
      </c>
      <c r="J207" s="37">
        <f t="shared" ref="J207" si="19">J205+J206</f>
        <v>0</v>
      </c>
      <c r="K207" s="43" t="str">
        <f>IF(J207=0,"N/A","Please give reason for variation in figures")</f>
        <v>N/A</v>
      </c>
      <c r="L207" s="19" t="s">
        <v>265</v>
      </c>
    </row>
    <row r="208" spans="1:12" ht="26.25" customHeight="1">
      <c r="A208" s="37">
        <v>32</v>
      </c>
      <c r="B208" s="111" t="s">
        <v>45</v>
      </c>
      <c r="C208" s="214"/>
      <c r="D208" s="214"/>
      <c r="E208" s="214"/>
      <c r="F208" s="112"/>
      <c r="G208" s="37"/>
      <c r="H208" s="73">
        <v>588</v>
      </c>
      <c r="I208" s="73">
        <v>588</v>
      </c>
      <c r="J208" s="73">
        <f t="shared" si="12"/>
        <v>0</v>
      </c>
      <c r="K208" s="43" t="str">
        <f>IF(J208=0,"N/A","Please give reason for variation in figures")</f>
        <v>N/A</v>
      </c>
      <c r="L208" s="19"/>
    </row>
    <row r="209" spans="1:12" ht="49.5" customHeight="1">
      <c r="A209" s="37">
        <v>33</v>
      </c>
      <c r="B209" s="111" t="s">
        <v>46</v>
      </c>
      <c r="C209" s="214"/>
      <c r="D209" s="214"/>
      <c r="E209" s="214"/>
      <c r="F209" s="112"/>
      <c r="G209" s="37"/>
      <c r="H209" s="73">
        <v>59</v>
      </c>
      <c r="I209" s="73">
        <v>59</v>
      </c>
      <c r="J209" s="73">
        <f t="shared" si="12"/>
        <v>0</v>
      </c>
      <c r="K209" s="43" t="str">
        <f>IF(J209=0,"N/A","Please give reason for variation in figures")</f>
        <v>N/A</v>
      </c>
      <c r="L209" s="19"/>
    </row>
    <row r="210" spans="1:12" ht="22.9" customHeight="1">
      <c r="A210" s="37">
        <v>34</v>
      </c>
      <c r="B210" s="111" t="s">
        <v>47</v>
      </c>
      <c r="C210" s="214"/>
      <c r="D210" s="214"/>
      <c r="E210" s="214"/>
      <c r="F210" s="112"/>
      <c r="G210" s="37"/>
      <c r="H210" s="73">
        <v>0</v>
      </c>
      <c r="I210" s="73">
        <v>0</v>
      </c>
      <c r="J210" s="73">
        <f t="shared" si="12"/>
        <v>0</v>
      </c>
      <c r="K210" s="43" t="str">
        <f>IF(J210=0,"N/A","Please give reason for variation in figures")</f>
        <v>N/A</v>
      </c>
      <c r="L210" s="19"/>
    </row>
    <row r="211" spans="1:12" ht="15">
      <c r="A211" s="77">
        <v>35</v>
      </c>
      <c r="B211" s="127" t="s">
        <v>241</v>
      </c>
      <c r="C211" s="128"/>
      <c r="D211" s="128"/>
      <c r="E211" s="128"/>
      <c r="F211" s="128"/>
      <c r="G211" s="128"/>
      <c r="H211" s="128"/>
      <c r="I211" s="128"/>
      <c r="J211" s="128"/>
      <c r="K211" s="128"/>
      <c r="L211" s="129"/>
    </row>
    <row r="212" spans="1:12" ht="57">
      <c r="A212" s="37">
        <v>35.1</v>
      </c>
      <c r="B212" s="113" t="s">
        <v>221</v>
      </c>
      <c r="C212" s="130"/>
      <c r="D212" s="130"/>
      <c r="E212" s="130"/>
      <c r="F212" s="114"/>
      <c r="G212" s="30"/>
      <c r="H212" s="32">
        <v>8</v>
      </c>
      <c r="I212" s="32">
        <v>8</v>
      </c>
      <c r="J212" s="32">
        <f t="shared" si="12"/>
        <v>0</v>
      </c>
      <c r="K212" s="45" t="str">
        <f t="shared" ref="K212:K216" si="20">IF(J212=0,"N/A","Please give reason for variation in figures")</f>
        <v>N/A</v>
      </c>
      <c r="L212" s="22" t="s">
        <v>264</v>
      </c>
    </row>
    <row r="213" spans="1:12" ht="57">
      <c r="A213" s="37">
        <v>35.200000000000003</v>
      </c>
      <c r="B213" s="113" t="s">
        <v>233</v>
      </c>
      <c r="C213" s="130"/>
      <c r="D213" s="130"/>
      <c r="E213" s="130"/>
      <c r="F213" s="114"/>
      <c r="G213" s="30"/>
      <c r="H213" s="32">
        <v>0</v>
      </c>
      <c r="I213" s="32">
        <v>0</v>
      </c>
      <c r="J213" s="32">
        <f t="shared" si="12"/>
        <v>0</v>
      </c>
      <c r="K213" s="45" t="str">
        <f t="shared" si="20"/>
        <v>N/A</v>
      </c>
      <c r="L213" s="22" t="s">
        <v>264</v>
      </c>
    </row>
    <row r="214" spans="1:12" ht="57">
      <c r="A214" s="37">
        <v>35.299999999999997</v>
      </c>
      <c r="B214" s="171" t="s">
        <v>245</v>
      </c>
      <c r="C214" s="172"/>
      <c r="D214" s="172"/>
      <c r="E214" s="172"/>
      <c r="F214" s="173"/>
      <c r="G214" s="30"/>
      <c r="H214" s="32">
        <v>0</v>
      </c>
      <c r="I214" s="32">
        <v>0</v>
      </c>
      <c r="J214" s="32">
        <f t="shared" si="12"/>
        <v>0</v>
      </c>
      <c r="K214" s="45" t="str">
        <f t="shared" si="20"/>
        <v>N/A</v>
      </c>
      <c r="L214" s="22" t="s">
        <v>264</v>
      </c>
    </row>
    <row r="215" spans="1:12" ht="57">
      <c r="A215" s="37">
        <v>35.4</v>
      </c>
      <c r="B215" s="171" t="s">
        <v>246</v>
      </c>
      <c r="C215" s="172"/>
      <c r="D215" s="172"/>
      <c r="E215" s="172"/>
      <c r="F215" s="173"/>
      <c r="G215" s="30"/>
      <c r="H215" s="32">
        <v>0</v>
      </c>
      <c r="I215" s="32">
        <v>0</v>
      </c>
      <c r="J215" s="32">
        <f t="shared" si="12"/>
        <v>0</v>
      </c>
      <c r="K215" s="45" t="str">
        <f t="shared" si="20"/>
        <v>N/A</v>
      </c>
      <c r="L215" s="22" t="s">
        <v>264</v>
      </c>
    </row>
    <row r="216" spans="1:12" ht="57">
      <c r="A216" s="37">
        <v>35.5</v>
      </c>
      <c r="B216" s="113" t="s">
        <v>222</v>
      </c>
      <c r="C216" s="130"/>
      <c r="D216" s="130"/>
      <c r="E216" s="130"/>
      <c r="F216" s="114"/>
      <c r="G216" s="30"/>
      <c r="H216" s="32">
        <v>0</v>
      </c>
      <c r="I216" s="32">
        <v>0</v>
      </c>
      <c r="J216" s="32">
        <f t="shared" si="12"/>
        <v>0</v>
      </c>
      <c r="K216" s="45" t="str">
        <f t="shared" si="20"/>
        <v>N/A</v>
      </c>
      <c r="L216" s="22" t="s">
        <v>264</v>
      </c>
    </row>
    <row r="217" spans="1:12" ht="57">
      <c r="A217" s="37">
        <v>35.6</v>
      </c>
      <c r="B217" s="113" t="s">
        <v>223</v>
      </c>
      <c r="C217" s="130"/>
      <c r="D217" s="130"/>
      <c r="E217" s="130"/>
      <c r="F217" s="114"/>
      <c r="G217" s="30"/>
      <c r="H217" s="32">
        <v>0</v>
      </c>
      <c r="I217" s="32">
        <v>0</v>
      </c>
      <c r="J217" s="32">
        <f t="shared" si="12"/>
        <v>0</v>
      </c>
      <c r="K217" s="45" t="str">
        <f t="shared" ref="K217:K219" si="21">IF(J217=0,"N/A","Please give reason for variation in figures")</f>
        <v>N/A</v>
      </c>
      <c r="L217" s="22" t="s">
        <v>264</v>
      </c>
    </row>
    <row r="218" spans="1:12" ht="57">
      <c r="A218" s="37">
        <v>35.700000000000003</v>
      </c>
      <c r="B218" s="113" t="s">
        <v>224</v>
      </c>
      <c r="C218" s="130"/>
      <c r="D218" s="130"/>
      <c r="E218" s="130"/>
      <c r="F218" s="114"/>
      <c r="G218" s="30"/>
      <c r="H218" s="32">
        <v>0</v>
      </c>
      <c r="I218" s="32">
        <v>0</v>
      </c>
      <c r="J218" s="32">
        <f t="shared" si="12"/>
        <v>0</v>
      </c>
      <c r="K218" s="45" t="str">
        <f t="shared" si="21"/>
        <v>N/A</v>
      </c>
      <c r="L218" s="22" t="s">
        <v>264</v>
      </c>
    </row>
    <row r="219" spans="1:12">
      <c r="A219" s="37">
        <v>35.799999999999997</v>
      </c>
      <c r="B219" s="113" t="s">
        <v>190</v>
      </c>
      <c r="C219" s="130"/>
      <c r="D219" s="130"/>
      <c r="E219" s="130"/>
      <c r="F219" s="114"/>
      <c r="G219" s="30"/>
      <c r="H219" s="32">
        <v>0</v>
      </c>
      <c r="I219" s="32">
        <v>0</v>
      </c>
      <c r="J219" s="32">
        <f t="shared" si="12"/>
        <v>0</v>
      </c>
      <c r="K219" s="45" t="str">
        <f t="shared" si="21"/>
        <v>N/A</v>
      </c>
      <c r="L219" s="13"/>
    </row>
    <row r="220" spans="1:12" ht="15">
      <c r="A220" s="127" t="s">
        <v>48</v>
      </c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</row>
    <row r="221" spans="1:12" ht="15" customHeight="1">
      <c r="A221" s="144">
        <v>36</v>
      </c>
      <c r="B221" s="147" t="s">
        <v>49</v>
      </c>
      <c r="C221" s="148"/>
      <c r="D221" s="148"/>
      <c r="E221" s="162"/>
      <c r="F221" s="50" t="s">
        <v>50</v>
      </c>
      <c r="G221" s="142"/>
      <c r="H221" s="142"/>
      <c r="I221" s="142"/>
      <c r="J221" s="142"/>
      <c r="K221" s="165"/>
      <c r="L221" s="19"/>
    </row>
    <row r="222" spans="1:12">
      <c r="A222" s="145"/>
      <c r="B222" s="149"/>
      <c r="C222" s="150"/>
      <c r="D222" s="150"/>
      <c r="E222" s="163"/>
      <c r="F222" s="50" t="s">
        <v>51</v>
      </c>
      <c r="G222" s="174"/>
      <c r="H222" s="174"/>
      <c r="I222" s="174"/>
      <c r="J222" s="174"/>
      <c r="K222" s="166"/>
      <c r="L222" s="19"/>
    </row>
    <row r="223" spans="1:12">
      <c r="A223" s="145"/>
      <c r="B223" s="149"/>
      <c r="C223" s="150"/>
      <c r="D223" s="150"/>
      <c r="E223" s="163"/>
      <c r="F223" s="50" t="s">
        <v>52</v>
      </c>
      <c r="G223" s="174"/>
      <c r="H223" s="174"/>
      <c r="I223" s="174"/>
      <c r="J223" s="174"/>
      <c r="K223" s="166"/>
      <c r="L223" s="19"/>
    </row>
    <row r="224" spans="1:12">
      <c r="A224" s="145"/>
      <c r="B224" s="149"/>
      <c r="C224" s="150"/>
      <c r="D224" s="150"/>
      <c r="E224" s="163"/>
      <c r="F224" s="50" t="s">
        <v>147</v>
      </c>
      <c r="G224" s="174"/>
      <c r="H224" s="174"/>
      <c r="I224" s="174"/>
      <c r="J224" s="174"/>
      <c r="K224" s="166"/>
      <c r="L224" s="19"/>
    </row>
    <row r="225" spans="1:12">
      <c r="A225" s="145"/>
      <c r="B225" s="149"/>
      <c r="C225" s="150"/>
      <c r="D225" s="150"/>
      <c r="E225" s="163"/>
      <c r="F225" s="50" t="s">
        <v>155</v>
      </c>
      <c r="G225" s="174"/>
      <c r="H225" s="174"/>
      <c r="I225" s="174"/>
      <c r="J225" s="174"/>
      <c r="K225" s="166"/>
      <c r="L225" s="19"/>
    </row>
    <row r="226" spans="1:12">
      <c r="A226" s="145"/>
      <c r="B226" s="149"/>
      <c r="C226" s="150"/>
      <c r="D226" s="150"/>
      <c r="E226" s="163"/>
      <c r="F226" s="50" t="s">
        <v>342</v>
      </c>
      <c r="G226" s="174"/>
      <c r="H226" s="174"/>
      <c r="I226" s="174"/>
      <c r="J226" s="174"/>
      <c r="K226" s="166"/>
      <c r="L226" s="19"/>
    </row>
    <row r="227" spans="1:12">
      <c r="A227" s="145"/>
      <c r="B227" s="149"/>
      <c r="C227" s="150"/>
      <c r="D227" s="150"/>
      <c r="E227" s="163"/>
      <c r="F227" s="50" t="s">
        <v>405</v>
      </c>
      <c r="G227" s="174"/>
      <c r="H227" s="174"/>
      <c r="I227" s="174"/>
      <c r="J227" s="174"/>
      <c r="K227" s="166"/>
      <c r="L227" s="19"/>
    </row>
    <row r="228" spans="1:12">
      <c r="A228" s="145"/>
      <c r="B228" s="149"/>
      <c r="C228" s="150"/>
      <c r="D228" s="150"/>
      <c r="E228" s="163"/>
      <c r="F228" s="50" t="s">
        <v>416</v>
      </c>
      <c r="G228" s="174"/>
      <c r="H228" s="174"/>
      <c r="I228" s="174"/>
      <c r="J228" s="174"/>
      <c r="K228" s="166"/>
      <c r="L228" s="19"/>
    </row>
    <row r="229" spans="1:12">
      <c r="A229" s="145"/>
      <c r="B229" s="149"/>
      <c r="C229" s="150"/>
      <c r="D229" s="150"/>
      <c r="E229" s="163"/>
      <c r="F229" s="50" t="s">
        <v>421</v>
      </c>
      <c r="G229" s="174"/>
      <c r="H229" s="174"/>
      <c r="I229" s="174"/>
      <c r="J229" s="174"/>
      <c r="K229" s="167"/>
      <c r="L229" s="19"/>
    </row>
    <row r="230" spans="1:12">
      <c r="A230" s="145"/>
      <c r="B230" s="149"/>
      <c r="C230" s="150"/>
      <c r="D230" s="150"/>
      <c r="E230" s="163"/>
      <c r="F230" s="50" t="s">
        <v>424</v>
      </c>
      <c r="G230" s="174"/>
      <c r="H230" s="143"/>
      <c r="I230" s="143"/>
      <c r="J230" s="143"/>
      <c r="K230" s="92"/>
      <c r="L230" s="19"/>
    </row>
    <row r="231" spans="1:12">
      <c r="A231" s="146"/>
      <c r="B231" s="151"/>
      <c r="C231" s="152"/>
      <c r="D231" s="152"/>
      <c r="E231" s="164"/>
      <c r="F231" s="64" t="s">
        <v>427</v>
      </c>
      <c r="G231" s="143"/>
      <c r="H231" s="78">
        <v>0</v>
      </c>
      <c r="I231" s="78">
        <v>0</v>
      </c>
      <c r="J231" s="52">
        <f>I231-H231</f>
        <v>0</v>
      </c>
      <c r="K231" s="43" t="str">
        <f t="shared" ref="K231:K247" si="22">IF(J231=0,"N/A","Please give reason for variation in figures")</f>
        <v>N/A</v>
      </c>
      <c r="L231" s="19"/>
    </row>
    <row r="232" spans="1:12" ht="15" customHeight="1">
      <c r="A232" s="144">
        <v>37</v>
      </c>
      <c r="B232" s="147" t="s">
        <v>53</v>
      </c>
      <c r="C232" s="148"/>
      <c r="D232" s="148"/>
      <c r="E232" s="162"/>
      <c r="F232" s="50" t="s">
        <v>50</v>
      </c>
      <c r="G232" s="142"/>
      <c r="H232" s="142"/>
      <c r="I232" s="142"/>
      <c r="J232" s="142"/>
      <c r="K232" s="165"/>
      <c r="L232" s="19"/>
    </row>
    <row r="233" spans="1:12">
      <c r="A233" s="145"/>
      <c r="B233" s="149"/>
      <c r="C233" s="150"/>
      <c r="D233" s="150"/>
      <c r="E233" s="163"/>
      <c r="F233" s="50" t="s">
        <v>51</v>
      </c>
      <c r="G233" s="174"/>
      <c r="H233" s="174"/>
      <c r="I233" s="174"/>
      <c r="J233" s="174"/>
      <c r="K233" s="166"/>
      <c r="L233" s="19"/>
    </row>
    <row r="234" spans="1:12">
      <c r="A234" s="145"/>
      <c r="B234" s="149"/>
      <c r="C234" s="150"/>
      <c r="D234" s="150"/>
      <c r="E234" s="163"/>
      <c r="F234" s="50" t="s">
        <v>52</v>
      </c>
      <c r="G234" s="174"/>
      <c r="H234" s="174"/>
      <c r="I234" s="174"/>
      <c r="J234" s="174"/>
      <c r="K234" s="166"/>
      <c r="L234" s="19"/>
    </row>
    <row r="235" spans="1:12">
      <c r="A235" s="145"/>
      <c r="B235" s="149"/>
      <c r="C235" s="150"/>
      <c r="D235" s="150"/>
      <c r="E235" s="163"/>
      <c r="F235" s="50" t="s">
        <v>148</v>
      </c>
      <c r="G235" s="174"/>
      <c r="H235" s="174"/>
      <c r="I235" s="174"/>
      <c r="J235" s="174"/>
      <c r="K235" s="166"/>
      <c r="L235" s="19"/>
    </row>
    <row r="236" spans="1:12">
      <c r="A236" s="145"/>
      <c r="B236" s="149"/>
      <c r="C236" s="150"/>
      <c r="D236" s="150"/>
      <c r="E236" s="163"/>
      <c r="F236" s="50" t="s">
        <v>156</v>
      </c>
      <c r="G236" s="174"/>
      <c r="H236" s="174"/>
      <c r="I236" s="174"/>
      <c r="J236" s="174"/>
      <c r="K236" s="166"/>
      <c r="L236" s="19"/>
    </row>
    <row r="237" spans="1:12">
      <c r="A237" s="145"/>
      <c r="B237" s="149"/>
      <c r="C237" s="150"/>
      <c r="D237" s="150"/>
      <c r="E237" s="163"/>
      <c r="F237" s="50" t="s">
        <v>343</v>
      </c>
      <c r="G237" s="174"/>
      <c r="H237" s="174"/>
      <c r="I237" s="174"/>
      <c r="J237" s="174"/>
      <c r="K237" s="166"/>
      <c r="L237" s="19"/>
    </row>
    <row r="238" spans="1:12">
      <c r="A238" s="145"/>
      <c r="B238" s="149"/>
      <c r="C238" s="150"/>
      <c r="D238" s="150"/>
      <c r="E238" s="163"/>
      <c r="F238" s="50" t="s">
        <v>406</v>
      </c>
      <c r="G238" s="174"/>
      <c r="H238" s="174"/>
      <c r="I238" s="174"/>
      <c r="J238" s="174"/>
      <c r="K238" s="166"/>
      <c r="L238" s="19"/>
    </row>
    <row r="239" spans="1:12">
      <c r="A239" s="145"/>
      <c r="B239" s="149"/>
      <c r="C239" s="150"/>
      <c r="D239" s="150"/>
      <c r="E239" s="163"/>
      <c r="F239" s="50" t="s">
        <v>416</v>
      </c>
      <c r="G239" s="174"/>
      <c r="H239" s="174"/>
      <c r="I239" s="174"/>
      <c r="J239" s="174"/>
      <c r="K239" s="166"/>
      <c r="L239" s="19"/>
    </row>
    <row r="240" spans="1:12">
      <c r="A240" s="145"/>
      <c r="B240" s="149"/>
      <c r="C240" s="150"/>
      <c r="D240" s="150"/>
      <c r="E240" s="163"/>
      <c r="F240" s="50" t="s">
        <v>421</v>
      </c>
      <c r="G240" s="174"/>
      <c r="H240" s="174"/>
      <c r="I240" s="174"/>
      <c r="J240" s="174"/>
      <c r="K240" s="167"/>
      <c r="L240" s="19"/>
    </row>
    <row r="241" spans="1:12">
      <c r="A241" s="145"/>
      <c r="B241" s="149"/>
      <c r="C241" s="150"/>
      <c r="D241" s="150"/>
      <c r="E241" s="163"/>
      <c r="F241" s="50" t="s">
        <v>424</v>
      </c>
      <c r="G241" s="174"/>
      <c r="H241" s="143"/>
      <c r="I241" s="143"/>
      <c r="J241" s="143"/>
      <c r="K241" s="92"/>
      <c r="L241" s="19"/>
    </row>
    <row r="242" spans="1:12">
      <c r="A242" s="146"/>
      <c r="B242" s="151"/>
      <c r="C242" s="152"/>
      <c r="D242" s="152"/>
      <c r="E242" s="164"/>
      <c r="F242" s="64" t="s">
        <v>427</v>
      </c>
      <c r="G242" s="143"/>
      <c r="H242" s="37">
        <v>0</v>
      </c>
      <c r="I242" s="100">
        <v>0</v>
      </c>
      <c r="J242" s="37">
        <f>I242-H242</f>
        <v>0</v>
      </c>
      <c r="K242" s="43" t="str">
        <f t="shared" ref="K242" si="23">IF(J242=0,"N/A","Please give reason for variation in figures")</f>
        <v>N/A</v>
      </c>
      <c r="L242" s="19"/>
    </row>
    <row r="243" spans="1:12">
      <c r="A243" s="179">
        <v>38</v>
      </c>
      <c r="B243" s="125" t="s">
        <v>54</v>
      </c>
      <c r="C243" s="125"/>
      <c r="D243" s="125"/>
      <c r="E243" s="125"/>
      <c r="F243" s="50" t="s">
        <v>55</v>
      </c>
      <c r="G243" s="142"/>
      <c r="H243" s="73">
        <v>0</v>
      </c>
      <c r="I243" s="73">
        <v>0</v>
      </c>
      <c r="J243" s="73">
        <f t="shared" si="12"/>
        <v>0</v>
      </c>
      <c r="K243" s="43" t="str">
        <f t="shared" si="22"/>
        <v>N/A</v>
      </c>
      <c r="L243" s="19"/>
    </row>
    <row r="244" spans="1:12">
      <c r="A244" s="179"/>
      <c r="B244" s="125"/>
      <c r="C244" s="125"/>
      <c r="D244" s="125"/>
      <c r="E244" s="125"/>
      <c r="F244" s="50" t="s">
        <v>56</v>
      </c>
      <c r="G244" s="174"/>
      <c r="H244" s="73">
        <v>0</v>
      </c>
      <c r="I244" s="73">
        <v>0</v>
      </c>
      <c r="J244" s="73">
        <f t="shared" si="12"/>
        <v>0</v>
      </c>
      <c r="K244" s="43" t="str">
        <f t="shared" si="22"/>
        <v>N/A</v>
      </c>
      <c r="L244" s="19"/>
    </row>
    <row r="245" spans="1:12">
      <c r="A245" s="179"/>
      <c r="B245" s="125"/>
      <c r="C245" s="125"/>
      <c r="D245" s="125"/>
      <c r="E245" s="125"/>
      <c r="F245" s="50" t="s">
        <v>57</v>
      </c>
      <c r="G245" s="174"/>
      <c r="H245" s="73">
        <v>0</v>
      </c>
      <c r="I245" s="73">
        <v>0</v>
      </c>
      <c r="J245" s="73">
        <f t="shared" si="12"/>
        <v>0</v>
      </c>
      <c r="K245" s="43" t="str">
        <f t="shared" si="22"/>
        <v>N/A</v>
      </c>
      <c r="L245" s="19"/>
    </row>
    <row r="246" spans="1:12">
      <c r="A246" s="179"/>
      <c r="B246" s="125"/>
      <c r="C246" s="125"/>
      <c r="D246" s="125"/>
      <c r="E246" s="125"/>
      <c r="F246" s="50" t="s">
        <v>58</v>
      </c>
      <c r="G246" s="174"/>
      <c r="H246" s="73">
        <v>0</v>
      </c>
      <c r="I246" s="73">
        <v>0</v>
      </c>
      <c r="J246" s="73">
        <f t="shared" si="12"/>
        <v>0</v>
      </c>
      <c r="K246" s="43" t="str">
        <f t="shared" si="22"/>
        <v>N/A</v>
      </c>
      <c r="L246" s="19"/>
    </row>
    <row r="247" spans="1:12">
      <c r="A247" s="179"/>
      <c r="B247" s="125"/>
      <c r="C247" s="125"/>
      <c r="D247" s="125"/>
      <c r="E247" s="125"/>
      <c r="F247" s="50" t="s">
        <v>59</v>
      </c>
      <c r="G247" s="143"/>
      <c r="H247" s="73">
        <v>0</v>
      </c>
      <c r="I247" s="73">
        <v>0</v>
      </c>
      <c r="J247" s="73">
        <f t="shared" si="12"/>
        <v>0</v>
      </c>
      <c r="K247" s="43" t="str">
        <f t="shared" si="22"/>
        <v>N/A</v>
      </c>
      <c r="L247" s="19"/>
    </row>
    <row r="248" spans="1:12" ht="15">
      <c r="A248" s="127" t="s">
        <v>344</v>
      </c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9"/>
    </row>
    <row r="249" spans="1:12">
      <c r="A249" s="37">
        <v>39</v>
      </c>
      <c r="B249" s="125" t="s">
        <v>60</v>
      </c>
      <c r="C249" s="125"/>
      <c r="D249" s="125"/>
      <c r="E249" s="125"/>
      <c r="F249" s="125"/>
      <c r="G249" s="142"/>
      <c r="H249" s="102">
        <v>447</v>
      </c>
      <c r="I249" s="100">
        <v>449</v>
      </c>
      <c r="J249" s="73">
        <f>I249-H249</f>
        <v>2</v>
      </c>
      <c r="K249" s="43" t="s">
        <v>433</v>
      </c>
      <c r="L249" s="19"/>
    </row>
    <row r="250" spans="1:12" ht="28.5">
      <c r="A250" s="179">
        <v>40</v>
      </c>
      <c r="B250" s="125" t="s">
        <v>61</v>
      </c>
      <c r="C250" s="125"/>
      <c r="D250" s="125"/>
      <c r="E250" s="125" t="s">
        <v>149</v>
      </c>
      <c r="F250" s="125"/>
      <c r="G250" s="174"/>
      <c r="H250" s="73">
        <v>236</v>
      </c>
      <c r="I250" s="73">
        <v>238</v>
      </c>
      <c r="J250" s="73">
        <f>I250-H250</f>
        <v>2</v>
      </c>
      <c r="K250" s="43" t="s">
        <v>437</v>
      </c>
      <c r="L250" s="19" t="s">
        <v>370</v>
      </c>
    </row>
    <row r="251" spans="1:12" ht="28.5">
      <c r="A251" s="179"/>
      <c r="B251" s="125"/>
      <c r="C251" s="125"/>
      <c r="D251" s="125"/>
      <c r="E251" s="125" t="s">
        <v>62</v>
      </c>
      <c r="F251" s="125"/>
      <c r="G251" s="143"/>
      <c r="H251" s="73">
        <v>194</v>
      </c>
      <c r="I251" s="73">
        <v>207</v>
      </c>
      <c r="J251" s="73">
        <f>I251-H251</f>
        <v>13</v>
      </c>
      <c r="K251" s="43" t="s">
        <v>438</v>
      </c>
      <c r="L251" s="19" t="s">
        <v>371</v>
      </c>
    </row>
    <row r="252" spans="1:12" ht="28.5">
      <c r="A252" s="57">
        <v>41</v>
      </c>
      <c r="B252" s="113" t="s">
        <v>250</v>
      </c>
      <c r="C252" s="130"/>
      <c r="D252" s="130"/>
      <c r="E252" s="130"/>
      <c r="F252" s="114"/>
      <c r="G252" s="30"/>
      <c r="H252" s="32">
        <v>0</v>
      </c>
      <c r="I252" s="32">
        <v>0</v>
      </c>
      <c r="J252" s="32">
        <f>I252-H252</f>
        <v>0</v>
      </c>
      <c r="K252" s="45" t="str">
        <f>IF(J252=0,"N/A","Please give reason for variation in figures")</f>
        <v>N/A</v>
      </c>
      <c r="L252" s="22" t="s">
        <v>384</v>
      </c>
    </row>
    <row r="253" spans="1:12" ht="15">
      <c r="A253" s="127" t="s">
        <v>345</v>
      </c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9"/>
    </row>
    <row r="254" spans="1:12" ht="30" customHeight="1">
      <c r="A254" s="37">
        <v>42</v>
      </c>
      <c r="B254" s="111" t="s">
        <v>346</v>
      </c>
      <c r="C254" s="214"/>
      <c r="D254" s="214"/>
      <c r="E254" s="214"/>
      <c r="F254" s="112"/>
      <c r="G254" s="61"/>
      <c r="H254" s="37">
        <v>54</v>
      </c>
      <c r="I254" s="100">
        <v>54</v>
      </c>
      <c r="J254" s="73">
        <f>I254-H254</f>
        <v>0</v>
      </c>
      <c r="K254" s="43" t="str">
        <f t="shared" ref="K254" si="24">IF(J254=0,"N/A","Please give reason for variation in figures")</f>
        <v>N/A</v>
      </c>
      <c r="L254" s="19"/>
    </row>
    <row r="255" spans="1:12" ht="30" customHeight="1">
      <c r="A255" s="37">
        <v>43.1</v>
      </c>
      <c r="B255" s="126" t="s">
        <v>347</v>
      </c>
      <c r="C255" s="126"/>
      <c r="D255" s="126"/>
      <c r="E255" s="126"/>
      <c r="F255" s="126"/>
      <c r="G255" s="32"/>
      <c r="H255" s="32">
        <v>0</v>
      </c>
      <c r="I255" s="32">
        <v>0</v>
      </c>
      <c r="J255" s="32">
        <f>I255-H255</f>
        <v>0</v>
      </c>
      <c r="K255" s="45" t="str">
        <f t="shared" ref="K255:K256" si="25">IF(J255=0,"N/A","Please give reason for variation in figures")</f>
        <v>N/A</v>
      </c>
      <c r="L255" s="13"/>
    </row>
    <row r="256" spans="1:12" ht="30" customHeight="1">
      <c r="A256" s="37">
        <v>43.2</v>
      </c>
      <c r="B256" s="126" t="s">
        <v>395</v>
      </c>
      <c r="C256" s="126"/>
      <c r="D256" s="126"/>
      <c r="E256" s="126"/>
      <c r="F256" s="126"/>
      <c r="G256" s="32"/>
      <c r="H256" s="32">
        <v>0</v>
      </c>
      <c r="I256" s="32">
        <v>0</v>
      </c>
      <c r="J256" s="32">
        <f>I256-H256</f>
        <v>0</v>
      </c>
      <c r="K256" s="45" t="str">
        <f t="shared" si="25"/>
        <v>N/A</v>
      </c>
      <c r="L256" s="13"/>
    </row>
    <row r="257" spans="1:12" ht="15">
      <c r="A257" s="127" t="s">
        <v>63</v>
      </c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9"/>
    </row>
    <row r="258" spans="1:12">
      <c r="A258" s="2">
        <v>44</v>
      </c>
      <c r="B258" s="140" t="s">
        <v>64</v>
      </c>
      <c r="C258" s="140"/>
      <c r="D258" s="140"/>
      <c r="E258" s="140"/>
      <c r="F258" s="140"/>
      <c r="G258" s="142"/>
      <c r="H258" s="73">
        <v>128</v>
      </c>
      <c r="I258" s="73">
        <v>128</v>
      </c>
      <c r="J258" s="73">
        <f t="shared" ref="J258:J262" si="26">I258-H258</f>
        <v>0</v>
      </c>
      <c r="K258" s="43" t="str">
        <f t="shared" ref="K258" si="27">IF(J258=0,"N/A","Please give reason for variation in figures")</f>
        <v>N/A</v>
      </c>
      <c r="L258" s="19"/>
    </row>
    <row r="259" spans="1:12">
      <c r="A259" s="37">
        <v>45</v>
      </c>
      <c r="B259" s="111" t="s">
        <v>65</v>
      </c>
      <c r="C259" s="214"/>
      <c r="D259" s="214"/>
      <c r="E259" s="214"/>
      <c r="F259" s="112"/>
      <c r="G259" s="174"/>
      <c r="H259" s="73">
        <v>33</v>
      </c>
      <c r="I259" s="73">
        <v>33</v>
      </c>
      <c r="J259" s="73">
        <f t="shared" si="26"/>
        <v>0</v>
      </c>
      <c r="K259" s="43" t="str">
        <f t="shared" ref="K259:K262" si="28">IF(J259=0,"N/A","Please give reason for variation in figures")</f>
        <v>N/A</v>
      </c>
      <c r="L259" s="19"/>
    </row>
    <row r="260" spans="1:12">
      <c r="A260" s="2">
        <v>46</v>
      </c>
      <c r="B260" s="140" t="s">
        <v>66</v>
      </c>
      <c r="C260" s="140"/>
      <c r="D260" s="140"/>
      <c r="E260" s="140"/>
      <c r="F260" s="140"/>
      <c r="G260" s="174"/>
      <c r="H260" s="73">
        <v>13</v>
      </c>
      <c r="I260" s="73">
        <v>15</v>
      </c>
      <c r="J260" s="73">
        <f t="shared" si="26"/>
        <v>2</v>
      </c>
      <c r="K260" s="43" t="s">
        <v>434</v>
      </c>
      <c r="L260" s="19"/>
    </row>
    <row r="261" spans="1:12" ht="31.5" customHeight="1">
      <c r="A261" s="179">
        <v>47</v>
      </c>
      <c r="B261" s="125" t="s">
        <v>26</v>
      </c>
      <c r="C261" s="125"/>
      <c r="D261" s="125"/>
      <c r="E261" s="125" t="s">
        <v>67</v>
      </c>
      <c r="F261" s="125"/>
      <c r="G261" s="174"/>
      <c r="H261" s="73">
        <v>0</v>
      </c>
      <c r="I261" s="73">
        <v>0</v>
      </c>
      <c r="J261" s="73">
        <f t="shared" si="26"/>
        <v>0</v>
      </c>
      <c r="K261" s="43" t="str">
        <f t="shared" si="28"/>
        <v>N/A</v>
      </c>
      <c r="L261" s="19"/>
    </row>
    <row r="262" spans="1:12" ht="28.15" customHeight="1">
      <c r="A262" s="179"/>
      <c r="B262" s="125"/>
      <c r="C262" s="125"/>
      <c r="D262" s="125"/>
      <c r="E262" s="125" t="s">
        <v>68</v>
      </c>
      <c r="F262" s="125"/>
      <c r="G262" s="143"/>
      <c r="H262" s="73">
        <v>0</v>
      </c>
      <c r="I262" s="73">
        <v>0</v>
      </c>
      <c r="J262" s="73">
        <f t="shared" si="26"/>
        <v>0</v>
      </c>
      <c r="K262" s="43" t="str">
        <f t="shared" si="28"/>
        <v>N/A</v>
      </c>
      <c r="L262" s="19"/>
    </row>
    <row r="263" spans="1:12" ht="15">
      <c r="A263" s="127" t="s">
        <v>191</v>
      </c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9"/>
    </row>
    <row r="264" spans="1:12" s="80" customFormat="1" ht="57">
      <c r="A264" s="56">
        <v>48</v>
      </c>
      <c r="B264" s="131" t="s">
        <v>237</v>
      </c>
      <c r="C264" s="132"/>
      <c r="D264" s="132"/>
      <c r="E264" s="132"/>
      <c r="F264" s="133"/>
      <c r="G264" s="44"/>
      <c r="H264" s="79">
        <v>5</v>
      </c>
      <c r="I264" s="79">
        <v>5</v>
      </c>
      <c r="J264" s="44">
        <f>I264-H264</f>
        <v>0</v>
      </c>
      <c r="K264" s="45" t="str">
        <f t="shared" ref="K264:K267" si="29">IF(J264=0,"N/A","Please give reason for variation in figures")</f>
        <v>N/A</v>
      </c>
      <c r="L264" s="22" t="s">
        <v>348</v>
      </c>
    </row>
    <row r="265" spans="1:12" s="80" customFormat="1" ht="57">
      <c r="A265" s="56">
        <v>49</v>
      </c>
      <c r="B265" s="113" t="s">
        <v>238</v>
      </c>
      <c r="C265" s="130"/>
      <c r="D265" s="130"/>
      <c r="E265" s="130"/>
      <c r="F265" s="114"/>
      <c r="G265" s="44"/>
      <c r="H265" s="79">
        <v>2</v>
      </c>
      <c r="I265" s="79">
        <v>2</v>
      </c>
      <c r="J265" s="44">
        <f t="shared" ref="J265" si="30">I265-H265</f>
        <v>0</v>
      </c>
      <c r="K265" s="45" t="str">
        <f t="shared" si="29"/>
        <v>N/A</v>
      </c>
      <c r="L265" s="22" t="s">
        <v>349</v>
      </c>
    </row>
    <row r="266" spans="1:12" s="80" customFormat="1" ht="42.75">
      <c r="A266" s="56">
        <v>50</v>
      </c>
      <c r="B266" s="113" t="s">
        <v>239</v>
      </c>
      <c r="C266" s="130"/>
      <c r="D266" s="130"/>
      <c r="E266" s="130"/>
      <c r="F266" s="114"/>
      <c r="G266" s="44"/>
      <c r="H266" s="79">
        <v>7</v>
      </c>
      <c r="I266" s="79">
        <v>7</v>
      </c>
      <c r="J266" s="44">
        <f>J264+J265</f>
        <v>0</v>
      </c>
      <c r="K266" s="45" t="str">
        <f t="shared" si="29"/>
        <v>N/A</v>
      </c>
      <c r="L266" s="14" t="s">
        <v>265</v>
      </c>
    </row>
    <row r="267" spans="1:12" ht="85.5">
      <c r="A267" s="37">
        <v>51</v>
      </c>
      <c r="B267" s="171" t="s">
        <v>192</v>
      </c>
      <c r="C267" s="172"/>
      <c r="D267" s="172"/>
      <c r="E267" s="172"/>
      <c r="F267" s="173"/>
      <c r="G267" s="35"/>
      <c r="H267" s="32">
        <v>6</v>
      </c>
      <c r="I267" s="32">
        <v>6</v>
      </c>
      <c r="J267" s="44">
        <f>I267-H267</f>
        <v>0</v>
      </c>
      <c r="K267" s="45" t="str">
        <f t="shared" si="29"/>
        <v>N/A</v>
      </c>
      <c r="L267" s="22" t="s">
        <v>266</v>
      </c>
    </row>
    <row r="268" spans="1:12" ht="15">
      <c r="A268" s="127" t="s">
        <v>69</v>
      </c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9"/>
    </row>
    <row r="269" spans="1:12">
      <c r="A269" s="2">
        <v>52</v>
      </c>
      <c r="B269" s="140" t="s">
        <v>70</v>
      </c>
      <c r="C269" s="140"/>
      <c r="D269" s="140"/>
      <c r="E269" s="140"/>
      <c r="F269" s="140"/>
      <c r="G269" s="142"/>
      <c r="H269" s="37">
        <v>21</v>
      </c>
      <c r="I269" s="100">
        <v>23</v>
      </c>
      <c r="J269" s="73">
        <f t="shared" ref="J269:J290" si="31">I269-H269</f>
        <v>2</v>
      </c>
      <c r="K269" s="43" t="s">
        <v>433</v>
      </c>
      <c r="L269" s="19"/>
    </row>
    <row r="270" spans="1:12">
      <c r="A270" s="2">
        <v>53</v>
      </c>
      <c r="B270" s="140" t="s">
        <v>350</v>
      </c>
      <c r="C270" s="140"/>
      <c r="D270" s="140"/>
      <c r="E270" s="140"/>
      <c r="F270" s="140"/>
      <c r="G270" s="174"/>
      <c r="H270" s="37">
        <v>21</v>
      </c>
      <c r="I270" s="100">
        <v>21</v>
      </c>
      <c r="J270" s="73">
        <f t="shared" si="31"/>
        <v>0</v>
      </c>
      <c r="K270" s="43" t="str">
        <f t="shared" ref="K270:K276" si="32">IF(J270=0,"N/A","Please give reason for variation in figures")</f>
        <v>N/A</v>
      </c>
      <c r="L270" s="19"/>
    </row>
    <row r="271" spans="1:12">
      <c r="A271" s="179">
        <v>54</v>
      </c>
      <c r="B271" s="147" t="s">
        <v>71</v>
      </c>
      <c r="C271" s="148"/>
      <c r="D271" s="162"/>
      <c r="E271" s="125" t="s">
        <v>351</v>
      </c>
      <c r="F271" s="125"/>
      <c r="G271" s="174"/>
      <c r="H271" s="37">
        <v>0</v>
      </c>
      <c r="I271" s="100">
        <v>0</v>
      </c>
      <c r="J271" s="73">
        <f t="shared" si="31"/>
        <v>0</v>
      </c>
      <c r="K271" s="43" t="str">
        <f t="shared" si="32"/>
        <v>N/A</v>
      </c>
      <c r="L271" s="19"/>
    </row>
    <row r="272" spans="1:12" ht="31.5" customHeight="1">
      <c r="A272" s="179"/>
      <c r="B272" s="151"/>
      <c r="C272" s="152"/>
      <c r="D272" s="164"/>
      <c r="E272" s="125" t="s">
        <v>72</v>
      </c>
      <c r="F272" s="125"/>
      <c r="G272" s="174"/>
      <c r="H272" s="37">
        <v>0</v>
      </c>
      <c r="I272" s="100">
        <v>0</v>
      </c>
      <c r="J272" s="73">
        <f t="shared" si="31"/>
        <v>0</v>
      </c>
      <c r="K272" s="43" t="str">
        <f t="shared" si="32"/>
        <v>N/A</v>
      </c>
      <c r="L272" s="19"/>
    </row>
    <row r="273" spans="1:12" ht="33" customHeight="1">
      <c r="A273" s="179">
        <v>55</v>
      </c>
      <c r="B273" s="125" t="s">
        <v>73</v>
      </c>
      <c r="C273" s="125"/>
      <c r="D273" s="125"/>
      <c r="E273" s="125" t="s">
        <v>74</v>
      </c>
      <c r="F273" s="125"/>
      <c r="G273" s="174"/>
      <c r="H273" s="37">
        <v>0</v>
      </c>
      <c r="I273" s="100">
        <v>0</v>
      </c>
      <c r="J273" s="73">
        <f t="shared" si="31"/>
        <v>0</v>
      </c>
      <c r="K273" s="43" t="str">
        <f t="shared" si="32"/>
        <v>N/A</v>
      </c>
      <c r="L273" s="19"/>
    </row>
    <row r="274" spans="1:12" ht="28.5" customHeight="1">
      <c r="A274" s="179"/>
      <c r="B274" s="125"/>
      <c r="C274" s="125"/>
      <c r="D274" s="125"/>
      <c r="E274" s="125" t="s">
        <v>75</v>
      </c>
      <c r="F274" s="125"/>
      <c r="G274" s="174"/>
      <c r="H274" s="37">
        <v>0</v>
      </c>
      <c r="I274" s="100">
        <v>0</v>
      </c>
      <c r="J274" s="73">
        <f t="shared" si="31"/>
        <v>0</v>
      </c>
      <c r="K274" s="43" t="str">
        <f t="shared" si="32"/>
        <v>N/A</v>
      </c>
      <c r="L274" s="19"/>
    </row>
    <row r="275" spans="1:12" ht="28.5" customHeight="1">
      <c r="A275" s="179"/>
      <c r="B275" s="125"/>
      <c r="C275" s="125"/>
      <c r="D275" s="125"/>
      <c r="E275" s="125" t="s">
        <v>76</v>
      </c>
      <c r="F275" s="125"/>
      <c r="G275" s="174"/>
      <c r="H275" s="37">
        <v>0</v>
      </c>
      <c r="I275" s="100">
        <v>0</v>
      </c>
      <c r="J275" s="73">
        <f t="shared" si="31"/>
        <v>0</v>
      </c>
      <c r="K275" s="43" t="str">
        <f t="shared" si="32"/>
        <v>N/A</v>
      </c>
      <c r="L275" s="19"/>
    </row>
    <row r="276" spans="1:12" ht="28.5" customHeight="1">
      <c r="A276" s="179"/>
      <c r="B276" s="125"/>
      <c r="C276" s="125"/>
      <c r="D276" s="125"/>
      <c r="E276" s="125" t="s">
        <v>77</v>
      </c>
      <c r="F276" s="125"/>
      <c r="G276" s="143"/>
      <c r="H276" s="37">
        <v>0</v>
      </c>
      <c r="I276" s="100">
        <v>0</v>
      </c>
      <c r="J276" s="73">
        <f t="shared" si="31"/>
        <v>0</v>
      </c>
      <c r="K276" s="43" t="str">
        <f t="shared" si="32"/>
        <v>N/A</v>
      </c>
      <c r="L276" s="19"/>
    </row>
    <row r="277" spans="1:12" ht="15">
      <c r="A277" s="127" t="s">
        <v>193</v>
      </c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9"/>
    </row>
    <row r="278" spans="1:12" ht="15" customHeight="1">
      <c r="A278" s="81">
        <v>56</v>
      </c>
      <c r="B278" s="126" t="s">
        <v>194</v>
      </c>
      <c r="C278" s="126"/>
      <c r="D278" s="126"/>
      <c r="E278" s="126"/>
      <c r="F278" s="126"/>
      <c r="G278" s="32"/>
      <c r="H278" s="79">
        <v>0</v>
      </c>
      <c r="I278" s="79">
        <v>0</v>
      </c>
      <c r="J278" s="32">
        <f t="shared" si="31"/>
        <v>0</v>
      </c>
      <c r="K278" s="45" t="str">
        <f t="shared" ref="K278:K280" si="33">IF(J278=0,"N/A","Please give reason for variation in figures")</f>
        <v>N/A</v>
      </c>
      <c r="L278" s="13"/>
    </row>
    <row r="279" spans="1:12" ht="15" customHeight="1">
      <c r="A279" s="81">
        <v>57</v>
      </c>
      <c r="B279" s="126" t="s">
        <v>372</v>
      </c>
      <c r="C279" s="126"/>
      <c r="D279" s="126"/>
      <c r="E279" s="126"/>
      <c r="F279" s="126"/>
      <c r="G279" s="32"/>
      <c r="H279" s="79">
        <v>0</v>
      </c>
      <c r="I279" s="79">
        <v>0</v>
      </c>
      <c r="J279" s="32">
        <f t="shared" si="31"/>
        <v>0</v>
      </c>
      <c r="K279" s="45" t="str">
        <f t="shared" si="33"/>
        <v>N/A</v>
      </c>
      <c r="L279" s="13"/>
    </row>
    <row r="280" spans="1:12" ht="24" customHeight="1">
      <c r="A280" s="56">
        <v>58</v>
      </c>
      <c r="B280" s="131" t="s">
        <v>236</v>
      </c>
      <c r="C280" s="132"/>
      <c r="D280" s="132"/>
      <c r="E280" s="132"/>
      <c r="F280" s="133"/>
      <c r="G280" s="32"/>
      <c r="H280" s="32">
        <v>0</v>
      </c>
      <c r="I280" s="32">
        <v>0</v>
      </c>
      <c r="J280" s="32">
        <f>I280-H280</f>
        <v>0</v>
      </c>
      <c r="K280" s="45" t="str">
        <f t="shared" si="33"/>
        <v>N/A</v>
      </c>
      <c r="L280" s="22" t="s">
        <v>352</v>
      </c>
    </row>
    <row r="281" spans="1:12" ht="15">
      <c r="A281" s="127" t="s">
        <v>22</v>
      </c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9"/>
    </row>
    <row r="282" spans="1:12">
      <c r="A282" s="37">
        <v>59</v>
      </c>
      <c r="B282" s="125" t="s">
        <v>78</v>
      </c>
      <c r="C282" s="125"/>
      <c r="D282" s="125"/>
      <c r="E282" s="125"/>
      <c r="F282" s="125"/>
      <c r="G282" s="37"/>
      <c r="H282" s="37">
        <v>11</v>
      </c>
      <c r="I282" s="100">
        <v>12</v>
      </c>
      <c r="J282" s="73">
        <f t="shared" si="31"/>
        <v>1</v>
      </c>
      <c r="K282" s="43" t="s">
        <v>433</v>
      </c>
      <c r="L282" s="19"/>
    </row>
    <row r="283" spans="1:12">
      <c r="A283" s="37">
        <v>60</v>
      </c>
      <c r="B283" s="125" t="s">
        <v>79</v>
      </c>
      <c r="C283" s="125"/>
      <c r="D283" s="125"/>
      <c r="E283" s="125"/>
      <c r="F283" s="125"/>
      <c r="G283" s="37"/>
      <c r="H283" s="37">
        <v>3</v>
      </c>
      <c r="I283" s="100">
        <v>3</v>
      </c>
      <c r="J283" s="73">
        <f t="shared" si="31"/>
        <v>0</v>
      </c>
      <c r="K283" s="43" t="str">
        <f>IF(J283=0,"N/A","Please give reason for variation in figures")</f>
        <v>N/A</v>
      </c>
      <c r="L283" s="19" t="s">
        <v>373</v>
      </c>
    </row>
    <row r="284" spans="1:12">
      <c r="A284" s="37">
        <v>61</v>
      </c>
      <c r="B284" s="125" t="s">
        <v>80</v>
      </c>
      <c r="C284" s="125"/>
      <c r="D284" s="125"/>
      <c r="E284" s="125"/>
      <c r="F284" s="125"/>
      <c r="G284" s="37"/>
      <c r="H284" s="37">
        <v>11</v>
      </c>
      <c r="I284" s="100">
        <v>11</v>
      </c>
      <c r="J284" s="73">
        <f t="shared" si="31"/>
        <v>0</v>
      </c>
      <c r="K284" s="43" t="str">
        <f>IF(J284=0,"N/A","Please give reason for variation in figures")</f>
        <v>N/A</v>
      </c>
      <c r="L284" s="19"/>
    </row>
    <row r="285" spans="1:12" ht="15">
      <c r="A285" s="127" t="s">
        <v>81</v>
      </c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9"/>
    </row>
    <row r="286" spans="1:12" ht="24" customHeight="1">
      <c r="A286" s="179">
        <v>62</v>
      </c>
      <c r="B286" s="140" t="s">
        <v>353</v>
      </c>
      <c r="C286" s="140"/>
      <c r="D286" s="140"/>
      <c r="E286" s="125" t="s">
        <v>93</v>
      </c>
      <c r="F286" s="125"/>
      <c r="G286" s="142"/>
      <c r="H286" s="73">
        <v>11</v>
      </c>
      <c r="I286" s="73">
        <v>11</v>
      </c>
      <c r="J286" s="73">
        <f t="shared" si="31"/>
        <v>0</v>
      </c>
      <c r="K286" s="43" t="str">
        <f t="shared" ref="K286:K290" si="34">IF(J286=0,"N/A","Please give reason for variation in figures")</f>
        <v>N/A</v>
      </c>
      <c r="L286" s="135" t="s">
        <v>323</v>
      </c>
    </row>
    <row r="287" spans="1:12">
      <c r="A287" s="179"/>
      <c r="B287" s="140"/>
      <c r="C287" s="140"/>
      <c r="D287" s="140"/>
      <c r="E287" s="125" t="s">
        <v>92</v>
      </c>
      <c r="F287" s="125"/>
      <c r="G287" s="174"/>
      <c r="H287" s="73">
        <v>0</v>
      </c>
      <c r="I287" s="73">
        <v>0</v>
      </c>
      <c r="J287" s="73">
        <f t="shared" si="31"/>
        <v>0</v>
      </c>
      <c r="K287" s="43" t="str">
        <f t="shared" si="34"/>
        <v>N/A</v>
      </c>
      <c r="L287" s="136"/>
    </row>
    <row r="288" spans="1:12">
      <c r="A288" s="179"/>
      <c r="B288" s="140"/>
      <c r="C288" s="140"/>
      <c r="D288" s="140"/>
      <c r="E288" s="125" t="s">
        <v>23</v>
      </c>
      <c r="F288" s="125"/>
      <c r="G288" s="174"/>
      <c r="H288" s="73">
        <v>3</v>
      </c>
      <c r="I288" s="73">
        <v>3</v>
      </c>
      <c r="J288" s="73">
        <f t="shared" si="31"/>
        <v>0</v>
      </c>
      <c r="K288" s="43" t="str">
        <f t="shared" si="34"/>
        <v>N/A</v>
      </c>
      <c r="L288" s="136"/>
    </row>
    <row r="289" spans="1:12" ht="19.5" customHeight="1">
      <c r="A289" s="179"/>
      <c r="B289" s="140"/>
      <c r="C289" s="140"/>
      <c r="D289" s="140"/>
      <c r="E289" s="111" t="s">
        <v>125</v>
      </c>
      <c r="F289" s="112"/>
      <c r="G289" s="174"/>
      <c r="H289" s="73">
        <v>0</v>
      </c>
      <c r="I289" s="73">
        <v>0</v>
      </c>
      <c r="J289" s="73">
        <f t="shared" si="31"/>
        <v>0</v>
      </c>
      <c r="K289" s="43" t="str">
        <f t="shared" si="34"/>
        <v>N/A</v>
      </c>
      <c r="L289" s="137"/>
    </row>
    <row r="290" spans="1:12" ht="28.5" customHeight="1">
      <c r="A290" s="179"/>
      <c r="B290" s="140"/>
      <c r="C290" s="140"/>
      <c r="D290" s="140"/>
      <c r="E290" s="125" t="s">
        <v>27</v>
      </c>
      <c r="F290" s="125"/>
      <c r="G290" s="143"/>
      <c r="H290" s="37">
        <f>SUM(H286:H288)</f>
        <v>14</v>
      </c>
      <c r="I290" s="100">
        <f>SUM(I286:I289)</f>
        <v>14</v>
      </c>
      <c r="J290" s="73">
        <f t="shared" si="31"/>
        <v>0</v>
      </c>
      <c r="K290" s="43" t="str">
        <f t="shared" si="34"/>
        <v>N/A</v>
      </c>
      <c r="L290" s="19" t="s">
        <v>265</v>
      </c>
    </row>
    <row r="291" spans="1:12" ht="15.75" customHeight="1">
      <c r="A291" s="127" t="s">
        <v>276</v>
      </c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9"/>
    </row>
    <row r="292" spans="1:12" ht="28.5" customHeight="1">
      <c r="A292" s="51">
        <v>63</v>
      </c>
      <c r="B292" s="113" t="s">
        <v>235</v>
      </c>
      <c r="C292" s="130"/>
      <c r="D292" s="130"/>
      <c r="E292" s="130"/>
      <c r="F292" s="114"/>
      <c r="G292" s="9"/>
      <c r="H292" s="32">
        <v>0</v>
      </c>
      <c r="I292" s="32">
        <v>0</v>
      </c>
      <c r="J292" s="32">
        <f>I292-H292</f>
        <v>0</v>
      </c>
      <c r="K292" s="45" t="str">
        <f t="shared" ref="K292:K327" si="35">IF(J292=0,"N/A","Please give reason for variation in figures")</f>
        <v>N/A</v>
      </c>
      <c r="L292" s="22" t="s">
        <v>354</v>
      </c>
    </row>
    <row r="293" spans="1:12" ht="15.75" customHeight="1">
      <c r="A293" s="127" t="s">
        <v>417</v>
      </c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9"/>
    </row>
    <row r="294" spans="1:12">
      <c r="A294" s="141" t="s">
        <v>326</v>
      </c>
      <c r="B294" s="147" t="s">
        <v>129</v>
      </c>
      <c r="C294" s="148"/>
      <c r="D294" s="162"/>
      <c r="E294" s="125" t="s">
        <v>82</v>
      </c>
      <c r="F294" s="125"/>
      <c r="G294" s="37"/>
      <c r="H294" s="102">
        <v>8</v>
      </c>
      <c r="I294" s="100">
        <v>8</v>
      </c>
      <c r="J294" s="73">
        <f t="shared" ref="J294:J393" si="36">I294-H294</f>
        <v>0</v>
      </c>
      <c r="K294" s="43" t="s">
        <v>434</v>
      </c>
      <c r="L294" s="199" t="s">
        <v>325</v>
      </c>
    </row>
    <row r="295" spans="1:12">
      <c r="A295" s="141"/>
      <c r="B295" s="149"/>
      <c r="C295" s="150"/>
      <c r="D295" s="163"/>
      <c r="E295" s="125" t="s">
        <v>83</v>
      </c>
      <c r="F295" s="125"/>
      <c r="G295" s="37"/>
      <c r="H295" s="102">
        <v>20</v>
      </c>
      <c r="I295" s="100">
        <v>29</v>
      </c>
      <c r="J295" s="73">
        <f t="shared" si="36"/>
        <v>9</v>
      </c>
      <c r="K295" s="43" t="s">
        <v>434</v>
      </c>
      <c r="L295" s="200"/>
    </row>
    <row r="296" spans="1:12" ht="15">
      <c r="A296" s="141"/>
      <c r="B296" s="151"/>
      <c r="C296" s="152"/>
      <c r="D296" s="164"/>
      <c r="E296" s="182" t="s">
        <v>27</v>
      </c>
      <c r="F296" s="182"/>
      <c r="G296" s="29"/>
      <c r="H296" s="23">
        <f>SUM(H294:H295)</f>
        <v>28</v>
      </c>
      <c r="I296" s="23">
        <v>37</v>
      </c>
      <c r="J296" s="73">
        <f t="shared" si="36"/>
        <v>9</v>
      </c>
      <c r="K296" s="43" t="s">
        <v>434</v>
      </c>
      <c r="L296" s="201"/>
    </row>
    <row r="297" spans="1:12" ht="42.75">
      <c r="A297" s="117" t="s">
        <v>327</v>
      </c>
      <c r="B297" s="186" t="s">
        <v>285</v>
      </c>
      <c r="C297" s="186"/>
      <c r="D297" s="186"/>
      <c r="E297" s="172" t="s">
        <v>277</v>
      </c>
      <c r="F297" s="173"/>
      <c r="G297" s="10">
        <v>8</v>
      </c>
      <c r="H297" s="4">
        <v>6</v>
      </c>
      <c r="I297" s="4">
        <v>6</v>
      </c>
      <c r="J297" s="32">
        <f t="shared" si="36"/>
        <v>0</v>
      </c>
      <c r="K297" s="45" t="str">
        <f t="shared" si="35"/>
        <v>N/A</v>
      </c>
      <c r="L297" s="11" t="s">
        <v>254</v>
      </c>
    </row>
    <row r="298" spans="1:12" ht="42.75">
      <c r="A298" s="118"/>
      <c r="B298" s="186"/>
      <c r="C298" s="186"/>
      <c r="D298" s="186"/>
      <c r="E298" s="172" t="s">
        <v>278</v>
      </c>
      <c r="F298" s="173"/>
      <c r="G298" s="10"/>
      <c r="H298" s="4">
        <v>0</v>
      </c>
      <c r="I298" s="4">
        <v>0</v>
      </c>
      <c r="J298" s="32">
        <f>I298-H298</f>
        <v>0</v>
      </c>
      <c r="K298" s="45" t="str">
        <f t="shared" si="35"/>
        <v>N/A</v>
      </c>
      <c r="L298" s="11" t="s">
        <v>254</v>
      </c>
    </row>
    <row r="299" spans="1:12" ht="42.75">
      <c r="A299" s="134"/>
      <c r="B299" s="186"/>
      <c r="C299" s="186"/>
      <c r="D299" s="186"/>
      <c r="E299" s="172" t="s">
        <v>279</v>
      </c>
      <c r="F299" s="173"/>
      <c r="G299" s="10"/>
      <c r="H299" s="4">
        <v>0</v>
      </c>
      <c r="I299" s="4">
        <v>0</v>
      </c>
      <c r="J299" s="32">
        <f>I299-H299</f>
        <v>0</v>
      </c>
      <c r="K299" s="45" t="str">
        <f t="shared" si="35"/>
        <v>N/A</v>
      </c>
      <c r="L299" s="11" t="s">
        <v>254</v>
      </c>
    </row>
    <row r="300" spans="1:12" ht="42.75">
      <c r="A300" s="82" t="s">
        <v>328</v>
      </c>
      <c r="B300" s="171" t="s">
        <v>195</v>
      </c>
      <c r="C300" s="172"/>
      <c r="D300" s="172"/>
      <c r="E300" s="172"/>
      <c r="F300" s="173"/>
      <c r="G300" s="10"/>
      <c r="H300" s="4">
        <v>0</v>
      </c>
      <c r="I300" s="4">
        <v>0</v>
      </c>
      <c r="J300" s="32">
        <f t="shared" si="36"/>
        <v>0</v>
      </c>
      <c r="K300" s="45" t="str">
        <f t="shared" si="35"/>
        <v>N/A</v>
      </c>
      <c r="L300" s="11" t="s">
        <v>254</v>
      </c>
    </row>
    <row r="301" spans="1:12" s="83" customFormat="1" ht="15" customHeight="1">
      <c r="A301" s="118" t="s">
        <v>329</v>
      </c>
      <c r="B301" s="196" t="s">
        <v>319</v>
      </c>
      <c r="C301" s="197"/>
      <c r="D301" s="197"/>
      <c r="E301" s="197"/>
      <c r="F301" s="198"/>
      <c r="G301" s="25"/>
      <c r="H301" s="23">
        <v>2</v>
      </c>
      <c r="I301" s="23">
        <v>2</v>
      </c>
      <c r="J301" s="73">
        <f t="shared" si="36"/>
        <v>0</v>
      </c>
      <c r="K301" s="43" t="str">
        <f t="shared" si="35"/>
        <v>N/A</v>
      </c>
      <c r="L301" s="24"/>
    </row>
    <row r="302" spans="1:12" s="83" customFormat="1">
      <c r="A302" s="118"/>
      <c r="B302" s="196" t="s">
        <v>320</v>
      </c>
      <c r="C302" s="197"/>
      <c r="D302" s="197"/>
      <c r="E302" s="197"/>
      <c r="F302" s="198"/>
      <c r="G302" s="25"/>
      <c r="H302" s="23">
        <v>80</v>
      </c>
      <c r="I302" s="23">
        <v>80</v>
      </c>
      <c r="J302" s="73">
        <f t="shared" si="36"/>
        <v>0</v>
      </c>
      <c r="K302" s="43" t="str">
        <f t="shared" si="35"/>
        <v>N/A</v>
      </c>
      <c r="L302" s="24"/>
    </row>
    <row r="303" spans="1:12" ht="99.75">
      <c r="A303" s="134"/>
      <c r="B303" s="125" t="s">
        <v>321</v>
      </c>
      <c r="C303" s="125"/>
      <c r="D303" s="125"/>
      <c r="E303" s="125"/>
      <c r="F303" s="125"/>
      <c r="G303" s="37"/>
      <c r="H303" s="102">
        <v>15</v>
      </c>
      <c r="I303" s="100">
        <v>15</v>
      </c>
      <c r="J303" s="37">
        <f t="shared" si="36"/>
        <v>0</v>
      </c>
      <c r="K303" s="43" t="str">
        <f t="shared" si="35"/>
        <v>N/A</v>
      </c>
      <c r="L303" s="24" t="s">
        <v>322</v>
      </c>
    </row>
    <row r="304" spans="1:12" ht="33" customHeight="1">
      <c r="A304" s="141" t="s">
        <v>298</v>
      </c>
      <c r="B304" s="186" t="s">
        <v>280</v>
      </c>
      <c r="C304" s="186"/>
      <c r="D304" s="186"/>
      <c r="E304" s="186" t="s">
        <v>277</v>
      </c>
      <c r="F304" s="186"/>
      <c r="G304" s="10"/>
      <c r="H304" s="32">
        <v>6</v>
      </c>
      <c r="I304" s="32">
        <v>6</v>
      </c>
      <c r="J304" s="32">
        <f t="shared" si="36"/>
        <v>0</v>
      </c>
      <c r="K304" s="45" t="str">
        <f t="shared" si="35"/>
        <v>N/A</v>
      </c>
      <c r="L304" s="183" t="s">
        <v>254</v>
      </c>
    </row>
    <row r="305" spans="1:12" ht="22.5" customHeight="1">
      <c r="A305" s="141"/>
      <c r="B305" s="186"/>
      <c r="C305" s="186"/>
      <c r="D305" s="186"/>
      <c r="E305" s="186" t="s">
        <v>278</v>
      </c>
      <c r="F305" s="186"/>
      <c r="G305" s="10"/>
      <c r="H305" s="32">
        <v>0</v>
      </c>
      <c r="I305" s="32">
        <v>0</v>
      </c>
      <c r="J305" s="32">
        <f>I305-H305</f>
        <v>0</v>
      </c>
      <c r="K305" s="45" t="str">
        <f t="shared" si="35"/>
        <v>N/A</v>
      </c>
      <c r="L305" s="184"/>
    </row>
    <row r="306" spans="1:12" ht="24" customHeight="1">
      <c r="A306" s="141"/>
      <c r="B306" s="186"/>
      <c r="C306" s="186"/>
      <c r="D306" s="186"/>
      <c r="E306" s="186" t="s">
        <v>279</v>
      </c>
      <c r="F306" s="186"/>
      <c r="G306" s="10"/>
      <c r="H306" s="32">
        <v>0</v>
      </c>
      <c r="I306" s="32">
        <v>0</v>
      </c>
      <c r="J306" s="32">
        <f>I306-H306</f>
        <v>0</v>
      </c>
      <c r="K306" s="45" t="str">
        <f t="shared" si="35"/>
        <v>N/A</v>
      </c>
      <c r="L306" s="185"/>
    </row>
    <row r="307" spans="1:12" ht="33.75" customHeight="1">
      <c r="A307" s="141" t="s">
        <v>299</v>
      </c>
      <c r="B307" s="187" t="s">
        <v>281</v>
      </c>
      <c r="C307" s="188"/>
      <c r="D307" s="189"/>
      <c r="E307" s="186" t="s">
        <v>277</v>
      </c>
      <c r="F307" s="186"/>
      <c r="G307" s="10"/>
      <c r="H307" s="32">
        <v>6</v>
      </c>
      <c r="I307" s="32">
        <v>6</v>
      </c>
      <c r="J307" s="32">
        <f t="shared" si="36"/>
        <v>0</v>
      </c>
      <c r="K307" s="45" t="str">
        <f t="shared" si="35"/>
        <v>N/A</v>
      </c>
      <c r="L307" s="183" t="s">
        <v>254</v>
      </c>
    </row>
    <row r="308" spans="1:12" ht="25.5" customHeight="1">
      <c r="A308" s="141"/>
      <c r="B308" s="190"/>
      <c r="C308" s="191"/>
      <c r="D308" s="192"/>
      <c r="E308" s="186" t="s">
        <v>278</v>
      </c>
      <c r="F308" s="186"/>
      <c r="G308" s="10"/>
      <c r="H308" s="32">
        <v>0</v>
      </c>
      <c r="I308" s="32">
        <v>0</v>
      </c>
      <c r="J308" s="32">
        <f>I308-H308</f>
        <v>0</v>
      </c>
      <c r="K308" s="45" t="str">
        <f t="shared" si="35"/>
        <v>N/A</v>
      </c>
      <c r="L308" s="184"/>
    </row>
    <row r="309" spans="1:12" ht="22.5" customHeight="1">
      <c r="A309" s="141"/>
      <c r="B309" s="193"/>
      <c r="C309" s="194"/>
      <c r="D309" s="195"/>
      <c r="E309" s="186" t="s">
        <v>279</v>
      </c>
      <c r="F309" s="186"/>
      <c r="G309" s="10"/>
      <c r="H309" s="32">
        <v>0</v>
      </c>
      <c r="I309" s="32">
        <v>0</v>
      </c>
      <c r="J309" s="32">
        <f>I309-H309</f>
        <v>0</v>
      </c>
      <c r="K309" s="45" t="str">
        <f t="shared" si="35"/>
        <v>N/A</v>
      </c>
      <c r="L309" s="185"/>
    </row>
    <row r="310" spans="1:12" ht="25.5" customHeight="1">
      <c r="A310" s="141" t="s">
        <v>300</v>
      </c>
      <c r="B310" s="187" t="s">
        <v>282</v>
      </c>
      <c r="C310" s="188"/>
      <c r="D310" s="189"/>
      <c r="E310" s="186" t="s">
        <v>277</v>
      </c>
      <c r="F310" s="186"/>
      <c r="G310" s="10"/>
      <c r="H310" s="32">
        <v>0</v>
      </c>
      <c r="I310" s="32">
        <v>0</v>
      </c>
      <c r="J310" s="32">
        <f t="shared" si="36"/>
        <v>0</v>
      </c>
      <c r="K310" s="45" t="str">
        <f t="shared" si="35"/>
        <v>N/A</v>
      </c>
      <c r="L310" s="183" t="s">
        <v>255</v>
      </c>
    </row>
    <row r="311" spans="1:12" ht="15" customHeight="1">
      <c r="A311" s="141"/>
      <c r="B311" s="190"/>
      <c r="C311" s="191"/>
      <c r="D311" s="192"/>
      <c r="E311" s="186" t="s">
        <v>278</v>
      </c>
      <c r="F311" s="186"/>
      <c r="G311" s="10"/>
      <c r="H311" s="32">
        <v>0</v>
      </c>
      <c r="I311" s="32">
        <v>0</v>
      </c>
      <c r="J311" s="32">
        <f t="shared" si="36"/>
        <v>0</v>
      </c>
      <c r="K311" s="45" t="str">
        <f t="shared" si="35"/>
        <v>N/A</v>
      </c>
      <c r="L311" s="184"/>
    </row>
    <row r="312" spans="1:12" ht="15" customHeight="1">
      <c r="A312" s="141"/>
      <c r="B312" s="193"/>
      <c r="C312" s="194"/>
      <c r="D312" s="195"/>
      <c r="E312" s="186" t="s">
        <v>279</v>
      </c>
      <c r="F312" s="186"/>
      <c r="G312" s="10"/>
      <c r="H312" s="32">
        <v>0</v>
      </c>
      <c r="I312" s="32">
        <v>0</v>
      </c>
      <c r="J312" s="32">
        <f t="shared" si="36"/>
        <v>0</v>
      </c>
      <c r="K312" s="45" t="str">
        <f t="shared" si="35"/>
        <v>N/A</v>
      </c>
      <c r="L312" s="185"/>
    </row>
    <row r="313" spans="1:12" ht="29.25" customHeight="1">
      <c r="A313" s="141" t="s">
        <v>301</v>
      </c>
      <c r="B313" s="125" t="s">
        <v>385</v>
      </c>
      <c r="C313" s="125"/>
      <c r="D313" s="125"/>
      <c r="E313" s="125" t="s">
        <v>84</v>
      </c>
      <c r="F313" s="125"/>
      <c r="G313" s="37"/>
      <c r="H313" s="102">
        <v>1</v>
      </c>
      <c r="I313" s="100">
        <v>1</v>
      </c>
      <c r="J313" s="73">
        <f t="shared" si="36"/>
        <v>0</v>
      </c>
      <c r="K313" s="43" t="str">
        <f t="shared" si="35"/>
        <v>N/A</v>
      </c>
      <c r="L313" s="135" t="s">
        <v>318</v>
      </c>
    </row>
    <row r="314" spans="1:12">
      <c r="A314" s="141"/>
      <c r="B314" s="125"/>
      <c r="C314" s="125"/>
      <c r="D314" s="125"/>
      <c r="E314" s="125" t="s">
        <v>85</v>
      </c>
      <c r="F314" s="125"/>
      <c r="G314" s="37"/>
      <c r="H314" s="102">
        <v>6</v>
      </c>
      <c r="I314" s="100">
        <v>6</v>
      </c>
      <c r="J314" s="73">
        <f t="shared" si="36"/>
        <v>0</v>
      </c>
      <c r="K314" s="43" t="str">
        <f t="shared" si="35"/>
        <v>N/A</v>
      </c>
      <c r="L314" s="137"/>
    </row>
    <row r="315" spans="1:12" ht="28.5" customHeight="1">
      <c r="A315" s="141"/>
      <c r="B315" s="125"/>
      <c r="C315" s="125"/>
      <c r="D315" s="125"/>
      <c r="E315" s="182" t="s">
        <v>27</v>
      </c>
      <c r="F315" s="182"/>
      <c r="G315" s="29"/>
      <c r="H315" s="23">
        <f>H313+H314</f>
        <v>7</v>
      </c>
      <c r="I315" s="23">
        <v>7</v>
      </c>
      <c r="J315" s="73">
        <f t="shared" si="36"/>
        <v>0</v>
      </c>
      <c r="K315" s="43" t="str">
        <f t="shared" si="35"/>
        <v>N/A</v>
      </c>
      <c r="L315" s="19" t="s">
        <v>265</v>
      </c>
    </row>
    <row r="316" spans="1:12" ht="31.5" customHeight="1">
      <c r="A316" s="144">
        <v>72</v>
      </c>
      <c r="B316" s="171" t="s">
        <v>196</v>
      </c>
      <c r="C316" s="172"/>
      <c r="D316" s="172"/>
      <c r="E316" s="172"/>
      <c r="F316" s="173"/>
      <c r="G316" s="10"/>
      <c r="H316" s="4">
        <v>0</v>
      </c>
      <c r="I316" s="4">
        <v>0</v>
      </c>
      <c r="J316" s="32">
        <f t="shared" si="36"/>
        <v>0</v>
      </c>
      <c r="K316" s="45" t="str">
        <f t="shared" si="35"/>
        <v>N/A</v>
      </c>
      <c r="L316" s="22" t="s">
        <v>254</v>
      </c>
    </row>
    <row r="317" spans="1:12" ht="28.5" customHeight="1">
      <c r="A317" s="145"/>
      <c r="B317" s="171" t="s">
        <v>197</v>
      </c>
      <c r="C317" s="172"/>
      <c r="D317" s="172"/>
      <c r="E317" s="172"/>
      <c r="F317" s="173"/>
      <c r="G317" s="10"/>
      <c r="H317" s="4">
        <v>0</v>
      </c>
      <c r="I317" s="4">
        <v>0</v>
      </c>
      <c r="J317" s="32">
        <f t="shared" si="36"/>
        <v>0</v>
      </c>
      <c r="K317" s="45" t="str">
        <f t="shared" si="35"/>
        <v>N/A</v>
      </c>
      <c r="L317" s="22" t="s">
        <v>254</v>
      </c>
    </row>
    <row r="318" spans="1:12" ht="31.5" customHeight="1">
      <c r="A318" s="146"/>
      <c r="B318" s="171" t="s">
        <v>198</v>
      </c>
      <c r="C318" s="172"/>
      <c r="D318" s="172"/>
      <c r="E318" s="172"/>
      <c r="F318" s="173"/>
      <c r="G318" s="10"/>
      <c r="H318" s="4">
        <v>0</v>
      </c>
      <c r="I318" s="4">
        <v>0</v>
      </c>
      <c r="J318" s="32">
        <f>I318-H318</f>
        <v>0</v>
      </c>
      <c r="K318" s="45" t="str">
        <f t="shared" si="35"/>
        <v>N/A</v>
      </c>
      <c r="L318" s="22" t="s">
        <v>254</v>
      </c>
    </row>
    <row r="319" spans="1:12" ht="28.5" customHeight="1">
      <c r="A319" s="117" t="s">
        <v>378</v>
      </c>
      <c r="B319" s="125" t="s">
        <v>386</v>
      </c>
      <c r="C319" s="125"/>
      <c r="D319" s="125"/>
      <c r="E319" s="125" t="s">
        <v>84</v>
      </c>
      <c r="F319" s="125"/>
      <c r="G319" s="37"/>
      <c r="H319" s="2">
        <v>29</v>
      </c>
      <c r="I319" s="2">
        <v>34</v>
      </c>
      <c r="J319" s="73">
        <f>I319-H319</f>
        <v>5</v>
      </c>
      <c r="K319" s="43" t="s">
        <v>434</v>
      </c>
      <c r="L319" s="138"/>
    </row>
    <row r="320" spans="1:12">
      <c r="A320" s="118"/>
      <c r="B320" s="125"/>
      <c r="C320" s="125"/>
      <c r="D320" s="125"/>
      <c r="E320" s="125" t="s">
        <v>85</v>
      </c>
      <c r="F320" s="125"/>
      <c r="G320" s="37"/>
      <c r="H320" s="2">
        <v>210</v>
      </c>
      <c r="I320" s="2">
        <v>218</v>
      </c>
      <c r="J320" s="73">
        <f t="shared" si="36"/>
        <v>8</v>
      </c>
      <c r="K320" s="43" t="s">
        <v>434</v>
      </c>
      <c r="L320" s="139"/>
    </row>
    <row r="321" spans="1:12" ht="42.75">
      <c r="A321" s="134"/>
      <c r="B321" s="125"/>
      <c r="C321" s="125"/>
      <c r="D321" s="125"/>
      <c r="E321" s="182" t="s">
        <v>27</v>
      </c>
      <c r="F321" s="182"/>
      <c r="G321" s="29"/>
      <c r="H321" s="23">
        <f>SUM(H319:H320)</f>
        <v>239</v>
      </c>
      <c r="I321" s="23">
        <f>SUM(I319:I320)</f>
        <v>252</v>
      </c>
      <c r="J321" s="73">
        <f t="shared" si="36"/>
        <v>13</v>
      </c>
      <c r="K321" s="43" t="s">
        <v>434</v>
      </c>
      <c r="L321" s="19" t="s">
        <v>265</v>
      </c>
    </row>
    <row r="322" spans="1:12" ht="45" customHeight="1">
      <c r="A322" s="117" t="s">
        <v>134</v>
      </c>
      <c r="B322" s="126" t="s">
        <v>199</v>
      </c>
      <c r="C322" s="126"/>
      <c r="D322" s="126"/>
      <c r="E322" s="130" t="s">
        <v>277</v>
      </c>
      <c r="F322" s="114"/>
      <c r="G322" s="30"/>
      <c r="H322" s="4">
        <v>14</v>
      </c>
      <c r="I322" s="4">
        <v>14</v>
      </c>
      <c r="J322" s="32">
        <f t="shared" si="36"/>
        <v>0</v>
      </c>
      <c r="K322" s="45" t="str">
        <f t="shared" si="35"/>
        <v>N/A</v>
      </c>
      <c r="L322" s="180" t="s">
        <v>254</v>
      </c>
    </row>
    <row r="323" spans="1:12" ht="37.5" customHeight="1">
      <c r="A323" s="134"/>
      <c r="B323" s="126"/>
      <c r="C323" s="126"/>
      <c r="D323" s="126"/>
      <c r="E323" s="130" t="s">
        <v>278</v>
      </c>
      <c r="F323" s="114"/>
      <c r="G323" s="30"/>
      <c r="H323" s="4">
        <v>0</v>
      </c>
      <c r="I323" s="4">
        <v>0</v>
      </c>
      <c r="J323" s="32">
        <f t="shared" si="36"/>
        <v>0</v>
      </c>
      <c r="K323" s="45" t="str">
        <f t="shared" si="35"/>
        <v>N/A</v>
      </c>
      <c r="L323" s="181"/>
    </row>
    <row r="324" spans="1:12" ht="49.5" customHeight="1">
      <c r="A324" s="82" t="s">
        <v>138</v>
      </c>
      <c r="B324" s="125" t="s">
        <v>387</v>
      </c>
      <c r="C324" s="125"/>
      <c r="D324" s="125"/>
      <c r="E324" s="125"/>
      <c r="F324" s="125"/>
      <c r="G324" s="37"/>
      <c r="H324" s="29">
        <v>303</v>
      </c>
      <c r="I324" s="29">
        <v>303</v>
      </c>
      <c r="J324" s="37">
        <f t="shared" si="36"/>
        <v>0</v>
      </c>
      <c r="K324" s="43" t="str">
        <f t="shared" si="35"/>
        <v>N/A</v>
      </c>
      <c r="L324" s="26"/>
    </row>
    <row r="325" spans="1:12" ht="42.75">
      <c r="A325" s="82" t="s">
        <v>139</v>
      </c>
      <c r="B325" s="113" t="s">
        <v>200</v>
      </c>
      <c r="C325" s="130"/>
      <c r="D325" s="130"/>
      <c r="E325" s="130"/>
      <c r="F325" s="114"/>
      <c r="G325" s="30"/>
      <c r="H325" s="5">
        <v>18</v>
      </c>
      <c r="I325" s="5">
        <v>18</v>
      </c>
      <c r="J325" s="32">
        <f t="shared" si="36"/>
        <v>0</v>
      </c>
      <c r="K325" s="45" t="str">
        <f t="shared" si="35"/>
        <v>N/A</v>
      </c>
      <c r="L325" s="22" t="s">
        <v>254</v>
      </c>
    </row>
    <row r="326" spans="1:12" ht="42.75">
      <c r="A326" s="82" t="s">
        <v>140</v>
      </c>
      <c r="B326" s="113" t="s">
        <v>201</v>
      </c>
      <c r="C326" s="130"/>
      <c r="D326" s="130"/>
      <c r="E326" s="130"/>
      <c r="F326" s="114"/>
      <c r="G326" s="30"/>
      <c r="H326" s="5">
        <v>0</v>
      </c>
      <c r="I326" s="5">
        <v>0</v>
      </c>
      <c r="J326" s="32">
        <f t="shared" si="36"/>
        <v>0</v>
      </c>
      <c r="K326" s="45" t="str">
        <f t="shared" si="35"/>
        <v>N/A</v>
      </c>
      <c r="L326" s="22" t="s">
        <v>254</v>
      </c>
    </row>
    <row r="327" spans="1:12" ht="42.75">
      <c r="A327" s="82" t="s">
        <v>141</v>
      </c>
      <c r="B327" s="113" t="s">
        <v>202</v>
      </c>
      <c r="C327" s="130"/>
      <c r="D327" s="130"/>
      <c r="E327" s="130"/>
      <c r="F327" s="114"/>
      <c r="G327" s="30"/>
      <c r="H327" s="5">
        <v>0</v>
      </c>
      <c r="I327" s="5">
        <v>0</v>
      </c>
      <c r="J327" s="32">
        <f t="shared" si="36"/>
        <v>0</v>
      </c>
      <c r="K327" s="45" t="str">
        <f t="shared" si="35"/>
        <v>N/A</v>
      </c>
      <c r="L327" s="22" t="s">
        <v>254</v>
      </c>
    </row>
    <row r="328" spans="1:12" ht="15.75" customHeight="1">
      <c r="A328" s="127" t="s">
        <v>91</v>
      </c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9"/>
    </row>
    <row r="329" spans="1:12">
      <c r="A329" s="37">
        <v>79</v>
      </c>
      <c r="B329" s="125" t="s">
        <v>152</v>
      </c>
      <c r="C329" s="125"/>
      <c r="D329" s="125"/>
      <c r="E329" s="125"/>
      <c r="F329" s="125"/>
      <c r="G329" s="61"/>
      <c r="H329" s="73" t="s">
        <v>411</v>
      </c>
      <c r="I329" s="73" t="s">
        <v>411</v>
      </c>
      <c r="J329" s="73"/>
      <c r="K329" s="43"/>
      <c r="L329" s="19"/>
    </row>
    <row r="330" spans="1:12" ht="15" customHeight="1">
      <c r="A330" s="37">
        <v>80</v>
      </c>
      <c r="B330" s="125" t="s">
        <v>308</v>
      </c>
      <c r="C330" s="125"/>
      <c r="D330" s="125"/>
      <c r="E330" s="125"/>
      <c r="F330" s="125"/>
      <c r="G330" s="61"/>
      <c r="H330" s="37">
        <v>11</v>
      </c>
      <c r="I330" s="100">
        <v>12</v>
      </c>
      <c r="J330" s="73">
        <f t="shared" ref="J330:J337" si="37">I330-H330</f>
        <v>1</v>
      </c>
      <c r="K330" s="43" t="s">
        <v>434</v>
      </c>
      <c r="L330" s="19"/>
    </row>
    <row r="331" spans="1:12" ht="18.75" customHeight="1">
      <c r="A331" s="179">
        <v>81</v>
      </c>
      <c r="B331" s="125" t="s">
        <v>356</v>
      </c>
      <c r="C331" s="125"/>
      <c r="D331" s="125"/>
      <c r="E331" s="125"/>
      <c r="F331" s="125"/>
      <c r="G331" s="37"/>
      <c r="H331" s="37">
        <v>11</v>
      </c>
      <c r="I331" s="100">
        <v>12</v>
      </c>
      <c r="J331" s="73">
        <f t="shared" si="37"/>
        <v>1</v>
      </c>
      <c r="K331" s="43" t="s">
        <v>434</v>
      </c>
      <c r="L331" s="19"/>
    </row>
    <row r="332" spans="1:12" ht="14.25" customHeight="1">
      <c r="A332" s="179"/>
      <c r="B332" s="125" t="s">
        <v>357</v>
      </c>
      <c r="C332" s="125"/>
      <c r="D332" s="125"/>
      <c r="E332" s="125"/>
      <c r="F332" s="125"/>
      <c r="G332" s="37"/>
      <c r="H332" s="37">
        <v>11</v>
      </c>
      <c r="I332" s="100">
        <v>12</v>
      </c>
      <c r="J332" s="73">
        <f t="shared" si="37"/>
        <v>1</v>
      </c>
      <c r="K332" s="43" t="s">
        <v>434</v>
      </c>
      <c r="L332" s="19"/>
    </row>
    <row r="333" spans="1:12" ht="14.25" customHeight="1">
      <c r="A333" s="179"/>
      <c r="B333" s="125" t="s">
        <v>358</v>
      </c>
      <c r="C333" s="125"/>
      <c r="D333" s="125"/>
      <c r="E333" s="125"/>
      <c r="F333" s="125"/>
      <c r="G333" s="37"/>
      <c r="H333" s="37">
        <v>11</v>
      </c>
      <c r="I333" s="100">
        <v>12</v>
      </c>
      <c r="J333" s="73">
        <f t="shared" si="37"/>
        <v>1</v>
      </c>
      <c r="K333" s="43" t="s">
        <v>434</v>
      </c>
      <c r="L333" s="19"/>
    </row>
    <row r="334" spans="1:12" ht="14.25" customHeight="1">
      <c r="A334" s="37">
        <v>82</v>
      </c>
      <c r="B334" s="125" t="s">
        <v>355</v>
      </c>
      <c r="C334" s="125"/>
      <c r="D334" s="125"/>
      <c r="E334" s="125"/>
      <c r="F334" s="125"/>
      <c r="G334" s="61"/>
      <c r="H334" s="37">
        <v>56</v>
      </c>
      <c r="I334" s="104">
        <v>56</v>
      </c>
      <c r="J334" s="73">
        <f t="shared" si="37"/>
        <v>0</v>
      </c>
      <c r="K334" s="43" t="str">
        <f t="shared" ref="K334:K337" si="38">IF(J334=0,"N/A","Please give reason for variation in figures")</f>
        <v>N/A</v>
      </c>
      <c r="L334" s="19"/>
    </row>
    <row r="335" spans="1:12" ht="14.25" customHeight="1">
      <c r="A335" s="179">
        <v>83</v>
      </c>
      <c r="B335" s="125" t="s">
        <v>388</v>
      </c>
      <c r="C335" s="125"/>
      <c r="D335" s="125"/>
      <c r="E335" s="125"/>
      <c r="F335" s="125"/>
      <c r="G335" s="37"/>
      <c r="H335" s="37">
        <v>56</v>
      </c>
      <c r="I335" s="104">
        <v>56</v>
      </c>
      <c r="J335" s="73">
        <f t="shared" si="37"/>
        <v>0</v>
      </c>
      <c r="K335" s="46" t="str">
        <f t="shared" si="38"/>
        <v>N/A</v>
      </c>
      <c r="L335" s="19"/>
    </row>
    <row r="336" spans="1:12" ht="31.15" customHeight="1">
      <c r="A336" s="179"/>
      <c r="B336" s="125" t="s">
        <v>389</v>
      </c>
      <c r="C336" s="125"/>
      <c r="D336" s="125"/>
      <c r="E336" s="125"/>
      <c r="F336" s="125"/>
      <c r="G336" s="37"/>
      <c r="H336" s="37">
        <v>27</v>
      </c>
      <c r="I336" s="104">
        <v>27</v>
      </c>
      <c r="J336" s="73">
        <f t="shared" si="37"/>
        <v>0</v>
      </c>
      <c r="K336" s="46" t="str">
        <f t="shared" si="38"/>
        <v>N/A</v>
      </c>
      <c r="L336" s="19"/>
    </row>
    <row r="337" spans="1:12">
      <c r="A337" s="37">
        <v>84</v>
      </c>
      <c r="B337" s="125" t="s">
        <v>390</v>
      </c>
      <c r="C337" s="125"/>
      <c r="D337" s="125"/>
      <c r="E337" s="125"/>
      <c r="F337" s="125"/>
      <c r="G337" s="37"/>
      <c r="H337" s="37">
        <v>0</v>
      </c>
      <c r="I337" s="104">
        <v>0</v>
      </c>
      <c r="J337" s="73">
        <f t="shared" si="37"/>
        <v>0</v>
      </c>
      <c r="K337" s="46" t="str">
        <f t="shared" si="38"/>
        <v>N/A</v>
      </c>
      <c r="L337" s="19"/>
    </row>
    <row r="338" spans="1:12" ht="15">
      <c r="A338" s="127" t="s">
        <v>226</v>
      </c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9"/>
    </row>
    <row r="339" spans="1:12" ht="42.75">
      <c r="A339" s="117" t="s">
        <v>330</v>
      </c>
      <c r="B339" s="171" t="s">
        <v>203</v>
      </c>
      <c r="C339" s="172"/>
      <c r="D339" s="172"/>
      <c r="E339" s="172"/>
      <c r="F339" s="173"/>
      <c r="G339" s="10"/>
      <c r="H339" s="5">
        <v>3</v>
      </c>
      <c r="I339" s="5">
        <v>3</v>
      </c>
      <c r="J339" s="32">
        <f t="shared" si="36"/>
        <v>0</v>
      </c>
      <c r="K339" s="45" t="str">
        <f t="shared" ref="K339:K341" si="39">IF(J339=0,"N/A","Please give reason for variation in figures")</f>
        <v>N/A</v>
      </c>
      <c r="L339" s="13" t="s">
        <v>254</v>
      </c>
    </row>
    <row r="340" spans="1:12" ht="42.75">
      <c r="A340" s="118"/>
      <c r="B340" s="171" t="s">
        <v>204</v>
      </c>
      <c r="C340" s="172"/>
      <c r="D340" s="172"/>
      <c r="E340" s="172"/>
      <c r="F340" s="173"/>
      <c r="G340" s="10"/>
      <c r="H340" s="5">
        <v>4</v>
      </c>
      <c r="I340" s="5">
        <v>4</v>
      </c>
      <c r="J340" s="32">
        <f t="shared" si="36"/>
        <v>0</v>
      </c>
      <c r="K340" s="45" t="str">
        <f t="shared" si="39"/>
        <v>N/A</v>
      </c>
      <c r="L340" s="13" t="s">
        <v>254</v>
      </c>
    </row>
    <row r="341" spans="1:12" ht="42.75">
      <c r="A341" s="134"/>
      <c r="B341" s="171" t="s">
        <v>205</v>
      </c>
      <c r="C341" s="172"/>
      <c r="D341" s="172"/>
      <c r="E341" s="172"/>
      <c r="F341" s="173"/>
      <c r="G341" s="10"/>
      <c r="H341" s="5">
        <v>0</v>
      </c>
      <c r="I341" s="5">
        <v>0</v>
      </c>
      <c r="J341" s="32">
        <f t="shared" si="36"/>
        <v>0</v>
      </c>
      <c r="K341" s="45" t="str">
        <f t="shared" si="39"/>
        <v>N/A</v>
      </c>
      <c r="L341" s="13" t="s">
        <v>254</v>
      </c>
    </row>
    <row r="342" spans="1:12" ht="15" customHeight="1">
      <c r="A342" s="127" t="s">
        <v>283</v>
      </c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9"/>
    </row>
    <row r="343" spans="1:12" ht="27" customHeight="1">
      <c r="A343" s="208" t="s">
        <v>302</v>
      </c>
      <c r="B343" s="108" t="s">
        <v>86</v>
      </c>
      <c r="C343" s="109"/>
      <c r="D343" s="109"/>
      <c r="E343" s="109"/>
      <c r="F343" s="110"/>
      <c r="G343" s="23"/>
      <c r="H343" s="23">
        <v>196</v>
      </c>
      <c r="I343" s="23">
        <v>196</v>
      </c>
      <c r="J343" s="73">
        <f t="shared" si="36"/>
        <v>0</v>
      </c>
      <c r="K343" s="43" t="str">
        <f t="shared" ref="K343:K347" si="40">IF(J343=0,"N/A","Please give reason for variation in figures")</f>
        <v>N/A</v>
      </c>
      <c r="L343" s="205" t="s">
        <v>391</v>
      </c>
    </row>
    <row r="344" spans="1:12">
      <c r="A344" s="209"/>
      <c r="B344" s="178" t="s">
        <v>359</v>
      </c>
      <c r="C344" s="178"/>
      <c r="D344" s="178"/>
      <c r="E344" s="178"/>
      <c r="F344" s="178"/>
      <c r="G344" s="23"/>
      <c r="H344" s="23">
        <v>369</v>
      </c>
      <c r="I344" s="23">
        <v>369</v>
      </c>
      <c r="J344" s="73">
        <f t="shared" si="36"/>
        <v>0</v>
      </c>
      <c r="K344" s="43" t="str">
        <f t="shared" si="40"/>
        <v>N/A</v>
      </c>
      <c r="L344" s="206"/>
    </row>
    <row r="345" spans="1:12">
      <c r="A345" s="209"/>
      <c r="B345" s="178" t="s">
        <v>360</v>
      </c>
      <c r="C345" s="178"/>
      <c r="D345" s="178"/>
      <c r="E345" s="178"/>
      <c r="F345" s="178"/>
      <c r="G345" s="23"/>
      <c r="H345" s="23">
        <v>140</v>
      </c>
      <c r="I345" s="23">
        <v>140</v>
      </c>
      <c r="J345" s="73">
        <f t="shared" si="36"/>
        <v>0</v>
      </c>
      <c r="K345" s="43" t="str">
        <f t="shared" si="40"/>
        <v>N/A</v>
      </c>
      <c r="L345" s="206"/>
    </row>
    <row r="346" spans="1:12">
      <c r="A346" s="209"/>
      <c r="B346" s="178" t="s">
        <v>361</v>
      </c>
      <c r="C346" s="178"/>
      <c r="D346" s="178"/>
      <c r="E346" s="178"/>
      <c r="F346" s="178"/>
      <c r="G346" s="23"/>
      <c r="H346" s="23">
        <v>346</v>
      </c>
      <c r="I346" s="23">
        <v>346</v>
      </c>
      <c r="J346" s="73">
        <f t="shared" si="36"/>
        <v>0</v>
      </c>
      <c r="K346" s="43" t="str">
        <f t="shared" si="40"/>
        <v>N/A</v>
      </c>
      <c r="L346" s="206"/>
    </row>
    <row r="347" spans="1:12">
      <c r="A347" s="210"/>
      <c r="B347" s="178" t="s">
        <v>379</v>
      </c>
      <c r="C347" s="178"/>
      <c r="D347" s="178"/>
      <c r="E347" s="178"/>
      <c r="F347" s="178"/>
      <c r="G347" s="23"/>
      <c r="H347" s="23">
        <v>848</v>
      </c>
      <c r="I347" s="23">
        <v>848</v>
      </c>
      <c r="J347" s="73">
        <f t="shared" si="36"/>
        <v>0</v>
      </c>
      <c r="K347" s="43" t="str">
        <f t="shared" si="40"/>
        <v>N/A</v>
      </c>
      <c r="L347" s="207"/>
    </row>
    <row r="348" spans="1:12" ht="15.75" customHeight="1">
      <c r="A348" s="127" t="s">
        <v>232</v>
      </c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9"/>
    </row>
    <row r="349" spans="1:12" ht="24.6" customHeight="1">
      <c r="A349" s="202" t="s">
        <v>418</v>
      </c>
      <c r="B349" s="203"/>
      <c r="C349" s="203"/>
      <c r="D349" s="203"/>
      <c r="E349" s="203"/>
      <c r="F349" s="203"/>
      <c r="G349" s="203"/>
      <c r="H349" s="203"/>
      <c r="I349" s="203"/>
      <c r="J349" s="203"/>
      <c r="K349" s="203"/>
      <c r="L349" s="19"/>
    </row>
    <row r="350" spans="1:12">
      <c r="A350" s="141" t="s">
        <v>303</v>
      </c>
      <c r="B350" s="119" t="s">
        <v>130</v>
      </c>
      <c r="C350" s="120"/>
      <c r="D350" s="125" t="s">
        <v>87</v>
      </c>
      <c r="E350" s="111" t="s">
        <v>88</v>
      </c>
      <c r="F350" s="112"/>
      <c r="G350" s="31"/>
      <c r="H350" s="102">
        <v>0</v>
      </c>
      <c r="I350" s="107">
        <v>0</v>
      </c>
      <c r="J350" s="73">
        <f t="shared" si="36"/>
        <v>0</v>
      </c>
      <c r="K350" s="43" t="str">
        <f t="shared" ref="K350:K403" si="41">IF(J350=0,"N/A","Please give reason for variation in figures")</f>
        <v>N/A</v>
      </c>
      <c r="L350" s="20"/>
    </row>
    <row r="351" spans="1:12">
      <c r="A351" s="141"/>
      <c r="B351" s="121"/>
      <c r="C351" s="122"/>
      <c r="D351" s="125"/>
      <c r="E351" s="111" t="s">
        <v>89</v>
      </c>
      <c r="F351" s="112"/>
      <c r="G351" s="34"/>
      <c r="H351" s="102">
        <v>0</v>
      </c>
      <c r="I351" s="107">
        <v>0</v>
      </c>
      <c r="J351" s="73">
        <f t="shared" si="36"/>
        <v>0</v>
      </c>
      <c r="K351" s="43" t="str">
        <f t="shared" si="41"/>
        <v>N/A</v>
      </c>
      <c r="L351" s="21"/>
    </row>
    <row r="352" spans="1:12">
      <c r="A352" s="141"/>
      <c r="B352" s="121"/>
      <c r="C352" s="122"/>
      <c r="D352" s="125"/>
      <c r="E352" s="111" t="s">
        <v>234</v>
      </c>
      <c r="F352" s="112"/>
      <c r="G352" s="34"/>
      <c r="H352" s="102">
        <v>0</v>
      </c>
      <c r="I352" s="107">
        <v>0</v>
      </c>
      <c r="J352" s="73">
        <f t="shared" si="36"/>
        <v>0</v>
      </c>
      <c r="K352" s="43" t="str">
        <f t="shared" si="41"/>
        <v>N/A</v>
      </c>
      <c r="L352" s="21"/>
    </row>
    <row r="353" spans="1:12" ht="56.25" customHeight="1">
      <c r="A353" s="141"/>
      <c r="B353" s="121"/>
      <c r="C353" s="122"/>
      <c r="D353" s="125" t="s">
        <v>90</v>
      </c>
      <c r="E353" s="111" t="s">
        <v>88</v>
      </c>
      <c r="F353" s="112"/>
      <c r="G353" s="31">
        <v>1</v>
      </c>
      <c r="H353" s="102">
        <v>18</v>
      </c>
      <c r="I353" s="107">
        <v>18</v>
      </c>
      <c r="J353" s="73">
        <f t="shared" si="36"/>
        <v>0</v>
      </c>
      <c r="K353" s="43" t="str">
        <f t="shared" si="41"/>
        <v>N/A</v>
      </c>
      <c r="L353" s="20"/>
    </row>
    <row r="354" spans="1:12" ht="49.5" customHeight="1">
      <c r="A354" s="141"/>
      <c r="B354" s="121"/>
      <c r="C354" s="122"/>
      <c r="D354" s="125"/>
      <c r="E354" s="111" t="s">
        <v>89</v>
      </c>
      <c r="F354" s="112"/>
      <c r="G354" s="34"/>
      <c r="H354" s="102">
        <v>14</v>
      </c>
      <c r="I354" s="107">
        <v>14</v>
      </c>
      <c r="J354" s="73">
        <f t="shared" si="36"/>
        <v>0</v>
      </c>
      <c r="K354" s="43" t="str">
        <f t="shared" si="41"/>
        <v>N/A</v>
      </c>
      <c r="L354" s="21"/>
    </row>
    <row r="355" spans="1:12" ht="41.25" customHeight="1">
      <c r="A355" s="141"/>
      <c r="B355" s="121"/>
      <c r="C355" s="122"/>
      <c r="D355" s="125"/>
      <c r="E355" s="111" t="s">
        <v>234</v>
      </c>
      <c r="F355" s="112"/>
      <c r="G355" s="31"/>
      <c r="H355" s="102">
        <v>4</v>
      </c>
      <c r="I355" s="107">
        <v>4</v>
      </c>
      <c r="J355" s="73">
        <f t="shared" si="36"/>
        <v>0</v>
      </c>
      <c r="K355" s="43" t="str">
        <f t="shared" si="41"/>
        <v>N/A</v>
      </c>
      <c r="L355" s="21"/>
    </row>
    <row r="356" spans="1:12">
      <c r="A356" s="117" t="s">
        <v>304</v>
      </c>
      <c r="B356" s="119" t="s">
        <v>362</v>
      </c>
      <c r="C356" s="120"/>
      <c r="D356" s="125" t="s">
        <v>87</v>
      </c>
      <c r="E356" s="111" t="s">
        <v>88</v>
      </c>
      <c r="F356" s="112"/>
      <c r="G356" s="31"/>
      <c r="H356" s="102">
        <v>0</v>
      </c>
      <c r="I356" s="107">
        <v>0</v>
      </c>
      <c r="J356" s="73">
        <f t="shared" si="36"/>
        <v>0</v>
      </c>
      <c r="K356" s="43" t="str">
        <f t="shared" si="41"/>
        <v>N/A</v>
      </c>
      <c r="L356" s="138" t="s">
        <v>374</v>
      </c>
    </row>
    <row r="357" spans="1:12">
      <c r="A357" s="118"/>
      <c r="B357" s="121"/>
      <c r="C357" s="122"/>
      <c r="D357" s="125"/>
      <c r="E357" s="111" t="s">
        <v>89</v>
      </c>
      <c r="F357" s="112"/>
      <c r="G357" s="34"/>
      <c r="H357" s="102">
        <v>0</v>
      </c>
      <c r="I357" s="107">
        <v>0</v>
      </c>
      <c r="J357" s="73">
        <f t="shared" si="36"/>
        <v>0</v>
      </c>
      <c r="K357" s="43" t="str">
        <f t="shared" si="41"/>
        <v>N/A</v>
      </c>
      <c r="L357" s="204"/>
    </row>
    <row r="358" spans="1:12">
      <c r="A358" s="118"/>
      <c r="B358" s="121"/>
      <c r="C358" s="122"/>
      <c r="D358" s="125"/>
      <c r="E358" s="111" t="s">
        <v>234</v>
      </c>
      <c r="F358" s="112"/>
      <c r="G358" s="34"/>
      <c r="H358" s="102">
        <v>0</v>
      </c>
      <c r="I358" s="107">
        <v>0</v>
      </c>
      <c r="J358" s="73">
        <f t="shared" si="36"/>
        <v>0</v>
      </c>
      <c r="K358" s="43" t="str">
        <f t="shared" si="41"/>
        <v>N/A</v>
      </c>
      <c r="L358" s="204"/>
    </row>
    <row r="359" spans="1:12">
      <c r="A359" s="118"/>
      <c r="B359" s="121"/>
      <c r="C359" s="122"/>
      <c r="D359" s="125" t="s">
        <v>90</v>
      </c>
      <c r="E359" s="111" t="s">
        <v>88</v>
      </c>
      <c r="F359" s="112"/>
      <c r="G359" s="31"/>
      <c r="H359" s="102">
        <v>0</v>
      </c>
      <c r="I359" s="107">
        <v>0</v>
      </c>
      <c r="J359" s="73">
        <f t="shared" si="36"/>
        <v>0</v>
      </c>
      <c r="K359" s="43" t="str">
        <f t="shared" si="41"/>
        <v>N/A</v>
      </c>
      <c r="L359" s="204"/>
    </row>
    <row r="360" spans="1:12">
      <c r="A360" s="118"/>
      <c r="B360" s="121"/>
      <c r="C360" s="122"/>
      <c r="D360" s="125"/>
      <c r="E360" s="111" t="s">
        <v>89</v>
      </c>
      <c r="F360" s="112"/>
      <c r="G360" s="34"/>
      <c r="H360" s="102">
        <v>0</v>
      </c>
      <c r="I360" s="107">
        <v>0</v>
      </c>
      <c r="J360" s="73">
        <f t="shared" si="36"/>
        <v>0</v>
      </c>
      <c r="K360" s="43" t="str">
        <f t="shared" si="41"/>
        <v>N/A</v>
      </c>
      <c r="L360" s="204"/>
    </row>
    <row r="361" spans="1:12">
      <c r="A361" s="118"/>
      <c r="B361" s="121"/>
      <c r="C361" s="122"/>
      <c r="D361" s="125"/>
      <c r="E361" s="111" t="s">
        <v>234</v>
      </c>
      <c r="F361" s="112"/>
      <c r="G361" s="34"/>
      <c r="H361" s="102">
        <v>0</v>
      </c>
      <c r="I361" s="107">
        <v>0</v>
      </c>
      <c r="J361" s="73">
        <f t="shared" si="36"/>
        <v>0</v>
      </c>
      <c r="K361" s="43" t="str">
        <f t="shared" si="41"/>
        <v>N/A</v>
      </c>
      <c r="L361" s="139"/>
    </row>
    <row r="362" spans="1:12">
      <c r="A362" s="117" t="s">
        <v>305</v>
      </c>
      <c r="B362" s="119" t="s">
        <v>131</v>
      </c>
      <c r="C362" s="120"/>
      <c r="D362" s="125" t="s">
        <v>87</v>
      </c>
      <c r="E362" s="111" t="s">
        <v>88</v>
      </c>
      <c r="F362" s="112"/>
      <c r="G362" s="31"/>
      <c r="H362" s="102">
        <v>9</v>
      </c>
      <c r="I362" s="107">
        <v>9</v>
      </c>
      <c r="J362" s="73">
        <f t="shared" si="36"/>
        <v>0</v>
      </c>
      <c r="K362" s="43" t="str">
        <f t="shared" si="41"/>
        <v>N/A</v>
      </c>
      <c r="L362" s="20"/>
    </row>
    <row r="363" spans="1:12">
      <c r="A363" s="118"/>
      <c r="B363" s="121"/>
      <c r="C363" s="122"/>
      <c r="D363" s="125"/>
      <c r="E363" s="111" t="s">
        <v>89</v>
      </c>
      <c r="F363" s="112"/>
      <c r="G363" s="34"/>
      <c r="H363" s="102">
        <v>9</v>
      </c>
      <c r="I363" s="107">
        <v>9</v>
      </c>
      <c r="J363" s="73">
        <f t="shared" si="36"/>
        <v>0</v>
      </c>
      <c r="K363" s="43" t="str">
        <f t="shared" si="41"/>
        <v>N/A</v>
      </c>
      <c r="L363" s="21"/>
    </row>
    <row r="364" spans="1:12">
      <c r="A364" s="118"/>
      <c r="B364" s="121"/>
      <c r="C364" s="122"/>
      <c r="D364" s="125"/>
      <c r="E364" s="111" t="s">
        <v>234</v>
      </c>
      <c r="F364" s="112"/>
      <c r="G364" s="34"/>
      <c r="H364" s="102">
        <v>0</v>
      </c>
      <c r="I364" s="107">
        <v>0</v>
      </c>
      <c r="J364" s="73">
        <f t="shared" si="36"/>
        <v>0</v>
      </c>
      <c r="K364" s="43" t="str">
        <f t="shared" si="41"/>
        <v>N/A</v>
      </c>
      <c r="L364" s="21"/>
    </row>
    <row r="365" spans="1:12">
      <c r="A365" s="118"/>
      <c r="B365" s="121"/>
      <c r="C365" s="122"/>
      <c r="D365" s="125" t="s">
        <v>90</v>
      </c>
      <c r="E365" s="111" t="s">
        <v>88</v>
      </c>
      <c r="F365" s="112"/>
      <c r="G365" s="31"/>
      <c r="H365" s="102">
        <v>3</v>
      </c>
      <c r="I365" s="107">
        <v>3</v>
      </c>
      <c r="J365" s="73">
        <f t="shared" si="36"/>
        <v>0</v>
      </c>
      <c r="K365" s="43" t="str">
        <f t="shared" si="41"/>
        <v>N/A</v>
      </c>
      <c r="L365" s="20"/>
    </row>
    <row r="366" spans="1:12">
      <c r="A366" s="118"/>
      <c r="B366" s="121"/>
      <c r="C366" s="122"/>
      <c r="D366" s="125"/>
      <c r="E366" s="111" t="s">
        <v>89</v>
      </c>
      <c r="F366" s="112"/>
      <c r="G366" s="34"/>
      <c r="H366" s="102">
        <v>3</v>
      </c>
      <c r="I366" s="107">
        <v>3</v>
      </c>
      <c r="J366" s="73">
        <f t="shared" si="36"/>
        <v>0</v>
      </c>
      <c r="K366" s="43" t="str">
        <f t="shared" si="41"/>
        <v>N/A</v>
      </c>
      <c r="L366" s="21"/>
    </row>
    <row r="367" spans="1:12">
      <c r="A367" s="118"/>
      <c r="B367" s="123"/>
      <c r="C367" s="124"/>
      <c r="D367" s="125"/>
      <c r="E367" s="111" t="s">
        <v>234</v>
      </c>
      <c r="F367" s="112"/>
      <c r="G367" s="34"/>
      <c r="H367" s="102">
        <v>0</v>
      </c>
      <c r="I367" s="107">
        <v>0</v>
      </c>
      <c r="J367" s="73">
        <f t="shared" si="36"/>
        <v>0</v>
      </c>
      <c r="K367" s="43" t="str">
        <f t="shared" si="41"/>
        <v>N/A</v>
      </c>
      <c r="L367" s="21"/>
    </row>
    <row r="368" spans="1:12" ht="42.75">
      <c r="A368" s="118"/>
      <c r="B368" s="238" t="s">
        <v>208</v>
      </c>
      <c r="C368" s="239"/>
      <c r="D368" s="126" t="s">
        <v>87</v>
      </c>
      <c r="E368" s="113" t="s">
        <v>88</v>
      </c>
      <c r="F368" s="114"/>
      <c r="G368" s="30"/>
      <c r="H368" s="62"/>
      <c r="I368" s="62"/>
      <c r="J368" s="61"/>
      <c r="K368" s="45" t="str">
        <f t="shared" si="41"/>
        <v>N/A</v>
      </c>
      <c r="L368" s="22" t="s">
        <v>309</v>
      </c>
    </row>
    <row r="369" spans="1:12" ht="28.5">
      <c r="A369" s="118"/>
      <c r="B369" s="240"/>
      <c r="C369" s="241"/>
      <c r="D369" s="126"/>
      <c r="E369" s="113" t="s">
        <v>89</v>
      </c>
      <c r="F369" s="114"/>
      <c r="G369" s="34"/>
      <c r="H369" s="32">
        <v>0</v>
      </c>
      <c r="I369" s="32">
        <v>0</v>
      </c>
      <c r="J369" s="32">
        <f t="shared" si="36"/>
        <v>0</v>
      </c>
      <c r="K369" s="45" t="str">
        <f t="shared" si="41"/>
        <v>N/A</v>
      </c>
      <c r="L369" s="14" t="s">
        <v>267</v>
      </c>
    </row>
    <row r="370" spans="1:12" ht="28.5">
      <c r="A370" s="118"/>
      <c r="B370" s="240"/>
      <c r="C370" s="241"/>
      <c r="D370" s="126"/>
      <c r="E370" s="113" t="s">
        <v>227</v>
      </c>
      <c r="F370" s="114"/>
      <c r="G370" s="34"/>
      <c r="H370" s="32">
        <v>0</v>
      </c>
      <c r="I370" s="32">
        <v>0</v>
      </c>
      <c r="J370" s="32">
        <f t="shared" si="36"/>
        <v>0</v>
      </c>
      <c r="K370" s="45" t="str">
        <f t="shared" si="41"/>
        <v>N/A</v>
      </c>
      <c r="L370" s="14" t="s">
        <v>268</v>
      </c>
    </row>
    <row r="371" spans="1:12" ht="57">
      <c r="A371" s="118"/>
      <c r="B371" s="240"/>
      <c r="C371" s="241"/>
      <c r="D371" s="126" t="s">
        <v>206</v>
      </c>
      <c r="E371" s="113" t="s">
        <v>88</v>
      </c>
      <c r="F371" s="114"/>
      <c r="G371" s="30"/>
      <c r="H371" s="62"/>
      <c r="I371" s="62"/>
      <c r="J371" s="61"/>
      <c r="K371" s="45" t="str">
        <f t="shared" si="41"/>
        <v>N/A</v>
      </c>
      <c r="L371" s="22" t="s">
        <v>294</v>
      </c>
    </row>
    <row r="372" spans="1:12" ht="28.5">
      <c r="A372" s="118"/>
      <c r="B372" s="240"/>
      <c r="C372" s="241"/>
      <c r="D372" s="126"/>
      <c r="E372" s="113" t="s">
        <v>89</v>
      </c>
      <c r="F372" s="114"/>
      <c r="G372" s="34"/>
      <c r="H372" s="32">
        <v>0</v>
      </c>
      <c r="I372" s="32">
        <v>0</v>
      </c>
      <c r="J372" s="32">
        <f t="shared" si="36"/>
        <v>0</v>
      </c>
      <c r="K372" s="45" t="str">
        <f t="shared" si="41"/>
        <v>N/A</v>
      </c>
      <c r="L372" s="14" t="s">
        <v>292</v>
      </c>
    </row>
    <row r="373" spans="1:12" ht="42.75">
      <c r="A373" s="134"/>
      <c r="B373" s="282"/>
      <c r="C373" s="283"/>
      <c r="D373" s="126"/>
      <c r="E373" s="113" t="s">
        <v>227</v>
      </c>
      <c r="F373" s="114"/>
      <c r="G373" s="34"/>
      <c r="H373" s="32">
        <v>0</v>
      </c>
      <c r="I373" s="32">
        <v>0</v>
      </c>
      <c r="J373" s="32">
        <f t="shared" si="36"/>
        <v>0</v>
      </c>
      <c r="K373" s="45" t="str">
        <f t="shared" si="41"/>
        <v>N/A</v>
      </c>
      <c r="L373" s="14" t="s">
        <v>293</v>
      </c>
    </row>
    <row r="374" spans="1:12">
      <c r="A374" s="117" t="s">
        <v>135</v>
      </c>
      <c r="B374" s="119" t="s">
        <v>132</v>
      </c>
      <c r="C374" s="120"/>
      <c r="D374" s="125" t="s">
        <v>87</v>
      </c>
      <c r="E374" s="111" t="s">
        <v>88</v>
      </c>
      <c r="F374" s="112"/>
      <c r="G374" s="31">
        <v>8</v>
      </c>
      <c r="H374" s="102">
        <v>34</v>
      </c>
      <c r="I374" s="107">
        <v>34</v>
      </c>
      <c r="J374" s="73">
        <f t="shared" si="36"/>
        <v>0</v>
      </c>
      <c r="K374" s="43" t="str">
        <f t="shared" si="41"/>
        <v>N/A</v>
      </c>
      <c r="L374" s="20"/>
    </row>
    <row r="375" spans="1:12">
      <c r="A375" s="118"/>
      <c r="B375" s="121"/>
      <c r="C375" s="122"/>
      <c r="D375" s="125"/>
      <c r="E375" s="111" t="s">
        <v>89</v>
      </c>
      <c r="F375" s="112"/>
      <c r="G375" s="34"/>
      <c r="H375" s="102">
        <v>20</v>
      </c>
      <c r="I375" s="107">
        <v>20</v>
      </c>
      <c r="J375" s="73">
        <f t="shared" si="36"/>
        <v>0</v>
      </c>
      <c r="K375" s="43" t="str">
        <f t="shared" si="41"/>
        <v>N/A</v>
      </c>
      <c r="L375" s="21"/>
    </row>
    <row r="376" spans="1:12">
      <c r="A376" s="118"/>
      <c r="B376" s="121"/>
      <c r="C376" s="122"/>
      <c r="D376" s="125"/>
      <c r="E376" s="111" t="s">
        <v>234</v>
      </c>
      <c r="F376" s="112"/>
      <c r="G376" s="34"/>
      <c r="H376" s="102">
        <v>14</v>
      </c>
      <c r="I376" s="107">
        <v>14</v>
      </c>
      <c r="J376" s="73">
        <f t="shared" si="36"/>
        <v>0</v>
      </c>
      <c r="K376" s="43" t="str">
        <f t="shared" si="41"/>
        <v>N/A</v>
      </c>
      <c r="L376" s="21"/>
    </row>
    <row r="377" spans="1:12">
      <c r="A377" s="118"/>
      <c r="B377" s="121"/>
      <c r="C377" s="122"/>
      <c r="D377" s="125" t="s">
        <v>90</v>
      </c>
      <c r="E377" s="111" t="s">
        <v>88</v>
      </c>
      <c r="F377" s="112"/>
      <c r="G377" s="31"/>
      <c r="H377" s="102">
        <v>2</v>
      </c>
      <c r="I377" s="107">
        <v>2</v>
      </c>
      <c r="J377" s="73">
        <f t="shared" si="36"/>
        <v>0</v>
      </c>
      <c r="K377" s="43" t="str">
        <f t="shared" si="41"/>
        <v>N/A</v>
      </c>
      <c r="L377" s="20"/>
    </row>
    <row r="378" spans="1:12">
      <c r="A378" s="118"/>
      <c r="B378" s="121"/>
      <c r="C378" s="122"/>
      <c r="D378" s="125"/>
      <c r="E378" s="111" t="s">
        <v>89</v>
      </c>
      <c r="F378" s="112"/>
      <c r="G378" s="34"/>
      <c r="H378" s="102">
        <v>2</v>
      </c>
      <c r="I378" s="107">
        <v>2</v>
      </c>
      <c r="J378" s="73">
        <f t="shared" si="36"/>
        <v>0</v>
      </c>
      <c r="K378" s="43" t="str">
        <f t="shared" si="41"/>
        <v>N/A</v>
      </c>
      <c r="L378" s="21"/>
    </row>
    <row r="379" spans="1:12">
      <c r="A379" s="118"/>
      <c r="B379" s="123"/>
      <c r="C379" s="124"/>
      <c r="D379" s="125"/>
      <c r="E379" s="111" t="s">
        <v>234</v>
      </c>
      <c r="F379" s="112"/>
      <c r="G379" s="31"/>
      <c r="H379" s="102">
        <v>0</v>
      </c>
      <c r="I379" s="107">
        <v>0</v>
      </c>
      <c r="J379" s="73">
        <f t="shared" si="36"/>
        <v>0</v>
      </c>
      <c r="K379" s="43" t="str">
        <f t="shared" si="41"/>
        <v>N/A</v>
      </c>
      <c r="L379" s="21"/>
    </row>
    <row r="380" spans="1:12" ht="42.75">
      <c r="A380" s="118"/>
      <c r="B380" s="238" t="s">
        <v>207</v>
      </c>
      <c r="C380" s="239"/>
      <c r="D380" s="242" t="s">
        <v>87</v>
      </c>
      <c r="E380" s="113" t="s">
        <v>88</v>
      </c>
      <c r="F380" s="114"/>
      <c r="G380" s="30"/>
      <c r="H380" s="32">
        <v>1</v>
      </c>
      <c r="I380" s="32">
        <v>1</v>
      </c>
      <c r="J380" s="32">
        <f t="shared" si="36"/>
        <v>0</v>
      </c>
      <c r="K380" s="45" t="str">
        <f t="shared" si="41"/>
        <v>N/A</v>
      </c>
      <c r="L380" s="22" t="s">
        <v>296</v>
      </c>
    </row>
    <row r="381" spans="1:12" ht="42.75">
      <c r="A381" s="118"/>
      <c r="B381" s="240"/>
      <c r="C381" s="241"/>
      <c r="D381" s="243"/>
      <c r="E381" s="113" t="s">
        <v>89</v>
      </c>
      <c r="F381" s="114"/>
      <c r="G381" s="34"/>
      <c r="H381" s="32">
        <v>5</v>
      </c>
      <c r="I381" s="32">
        <v>5</v>
      </c>
      <c r="J381" s="32">
        <f t="shared" si="36"/>
        <v>0</v>
      </c>
      <c r="K381" s="45" t="str">
        <f t="shared" si="41"/>
        <v>N/A</v>
      </c>
      <c r="L381" s="22" t="s">
        <v>269</v>
      </c>
    </row>
    <row r="382" spans="1:12" ht="42.75">
      <c r="A382" s="118"/>
      <c r="B382" s="240"/>
      <c r="C382" s="241"/>
      <c r="D382" s="243"/>
      <c r="E382" s="113" t="s">
        <v>234</v>
      </c>
      <c r="F382" s="114"/>
      <c r="G382" s="34"/>
      <c r="H382" s="32">
        <v>0</v>
      </c>
      <c r="I382" s="32">
        <v>0</v>
      </c>
      <c r="J382" s="32">
        <f t="shared" si="36"/>
        <v>0</v>
      </c>
      <c r="K382" s="45" t="str">
        <f t="shared" si="41"/>
        <v>N/A</v>
      </c>
      <c r="L382" s="22" t="s">
        <v>270</v>
      </c>
    </row>
    <row r="383" spans="1:12" ht="57">
      <c r="A383" s="118"/>
      <c r="B383" s="240"/>
      <c r="C383" s="241"/>
      <c r="D383" s="126" t="s">
        <v>90</v>
      </c>
      <c r="E383" s="113" t="s">
        <v>88</v>
      </c>
      <c r="F383" s="114"/>
      <c r="G383" s="30"/>
      <c r="H383" s="62"/>
      <c r="I383" s="62"/>
      <c r="J383" s="61"/>
      <c r="K383" s="45" t="str">
        <f t="shared" si="41"/>
        <v>N/A</v>
      </c>
      <c r="L383" s="22" t="s">
        <v>295</v>
      </c>
    </row>
    <row r="384" spans="1:12" ht="28.5">
      <c r="A384" s="118"/>
      <c r="B384" s="240"/>
      <c r="C384" s="241"/>
      <c r="D384" s="126"/>
      <c r="E384" s="113" t="s">
        <v>89</v>
      </c>
      <c r="F384" s="114"/>
      <c r="G384" s="34"/>
      <c r="H384" s="32">
        <v>0</v>
      </c>
      <c r="I384" s="32">
        <v>0</v>
      </c>
      <c r="J384" s="32">
        <f t="shared" si="36"/>
        <v>0</v>
      </c>
      <c r="K384" s="45" t="str">
        <f t="shared" si="41"/>
        <v>N/A</v>
      </c>
      <c r="L384" s="14" t="s">
        <v>292</v>
      </c>
    </row>
    <row r="385" spans="1:12" ht="42.75">
      <c r="A385" s="134"/>
      <c r="B385" s="240"/>
      <c r="C385" s="241"/>
      <c r="D385" s="126"/>
      <c r="E385" s="113" t="s">
        <v>234</v>
      </c>
      <c r="F385" s="114"/>
      <c r="G385" s="34"/>
      <c r="H385" s="32">
        <v>0</v>
      </c>
      <c r="I385" s="32">
        <v>0</v>
      </c>
      <c r="J385" s="32">
        <f t="shared" si="36"/>
        <v>0</v>
      </c>
      <c r="K385" s="45" t="str">
        <f t="shared" si="41"/>
        <v>N/A</v>
      </c>
      <c r="L385" s="14" t="s">
        <v>293</v>
      </c>
    </row>
    <row r="386" spans="1:12">
      <c r="A386" s="117" t="s">
        <v>136</v>
      </c>
      <c r="B386" s="119" t="s">
        <v>375</v>
      </c>
      <c r="C386" s="120"/>
      <c r="D386" s="125" t="s">
        <v>87</v>
      </c>
      <c r="E386" s="111" t="s">
        <v>88</v>
      </c>
      <c r="F386" s="112"/>
      <c r="G386" s="31"/>
      <c r="H386" s="102">
        <v>0</v>
      </c>
      <c r="I386" s="107">
        <v>0</v>
      </c>
      <c r="J386" s="73">
        <f t="shared" si="36"/>
        <v>0</v>
      </c>
      <c r="K386" s="43" t="str">
        <f t="shared" si="41"/>
        <v>N/A</v>
      </c>
      <c r="L386" s="138" t="s">
        <v>376</v>
      </c>
    </row>
    <row r="387" spans="1:12">
      <c r="A387" s="118"/>
      <c r="B387" s="121"/>
      <c r="C387" s="122"/>
      <c r="D387" s="125"/>
      <c r="E387" s="111" t="s">
        <v>89</v>
      </c>
      <c r="F387" s="112"/>
      <c r="G387" s="34"/>
      <c r="H387" s="102">
        <v>0</v>
      </c>
      <c r="I387" s="107">
        <v>0</v>
      </c>
      <c r="J387" s="73">
        <f t="shared" si="36"/>
        <v>0</v>
      </c>
      <c r="K387" s="43" t="str">
        <f t="shared" si="41"/>
        <v>N/A</v>
      </c>
      <c r="L387" s="204"/>
    </row>
    <row r="388" spans="1:12">
      <c r="A388" s="118"/>
      <c r="B388" s="121"/>
      <c r="C388" s="122"/>
      <c r="D388" s="125"/>
      <c r="E388" s="111" t="s">
        <v>234</v>
      </c>
      <c r="F388" s="112"/>
      <c r="G388" s="34"/>
      <c r="H388" s="102">
        <v>0</v>
      </c>
      <c r="I388" s="107">
        <v>0</v>
      </c>
      <c r="J388" s="73">
        <f t="shared" si="36"/>
        <v>0</v>
      </c>
      <c r="K388" s="43" t="str">
        <f t="shared" si="41"/>
        <v>N/A</v>
      </c>
      <c r="L388" s="204"/>
    </row>
    <row r="389" spans="1:12">
      <c r="A389" s="118"/>
      <c r="B389" s="121"/>
      <c r="C389" s="122"/>
      <c r="D389" s="125" t="s">
        <v>90</v>
      </c>
      <c r="E389" s="111" t="s">
        <v>88</v>
      </c>
      <c r="F389" s="112"/>
      <c r="G389" s="31"/>
      <c r="H389" s="102">
        <v>0</v>
      </c>
      <c r="I389" s="107">
        <v>0</v>
      </c>
      <c r="J389" s="73">
        <f t="shared" si="36"/>
        <v>0</v>
      </c>
      <c r="K389" s="43" t="str">
        <f t="shared" si="41"/>
        <v>N/A</v>
      </c>
      <c r="L389" s="204"/>
    </row>
    <row r="390" spans="1:12">
      <c r="A390" s="118"/>
      <c r="B390" s="121"/>
      <c r="C390" s="122"/>
      <c r="D390" s="125"/>
      <c r="E390" s="111" t="s">
        <v>89</v>
      </c>
      <c r="F390" s="112"/>
      <c r="G390" s="34"/>
      <c r="H390" s="102">
        <v>0</v>
      </c>
      <c r="I390" s="107">
        <v>0</v>
      </c>
      <c r="J390" s="73">
        <f t="shared" si="36"/>
        <v>0</v>
      </c>
      <c r="K390" s="43" t="str">
        <f t="shared" si="41"/>
        <v>N/A</v>
      </c>
      <c r="L390" s="204"/>
    </row>
    <row r="391" spans="1:12">
      <c r="A391" s="118"/>
      <c r="B391" s="123"/>
      <c r="C391" s="124"/>
      <c r="D391" s="125"/>
      <c r="E391" s="111" t="s">
        <v>234</v>
      </c>
      <c r="F391" s="112"/>
      <c r="G391" s="34"/>
      <c r="H391" s="102">
        <v>0</v>
      </c>
      <c r="I391" s="107">
        <v>0</v>
      </c>
      <c r="J391" s="73">
        <f t="shared" si="36"/>
        <v>0</v>
      </c>
      <c r="K391" s="43" t="str">
        <f t="shared" si="41"/>
        <v>N/A</v>
      </c>
      <c r="L391" s="139"/>
    </row>
    <row r="392" spans="1:12" ht="24" customHeight="1">
      <c r="A392" s="141" t="s">
        <v>137</v>
      </c>
      <c r="B392" s="119" t="s">
        <v>133</v>
      </c>
      <c r="C392" s="120"/>
      <c r="D392" s="125" t="s">
        <v>87</v>
      </c>
      <c r="E392" s="125" t="s">
        <v>88</v>
      </c>
      <c r="F392" s="125"/>
      <c r="G392" s="31">
        <v>11</v>
      </c>
      <c r="H392" s="102">
        <v>242</v>
      </c>
      <c r="I392" s="107">
        <v>242</v>
      </c>
      <c r="J392" s="73">
        <f t="shared" si="36"/>
        <v>0</v>
      </c>
      <c r="K392" s="43" t="str">
        <f t="shared" si="41"/>
        <v>N/A</v>
      </c>
      <c r="L392" s="20"/>
    </row>
    <row r="393" spans="1:12" ht="24" customHeight="1">
      <c r="A393" s="141"/>
      <c r="B393" s="121"/>
      <c r="C393" s="122"/>
      <c r="D393" s="125"/>
      <c r="E393" s="125" t="s">
        <v>89</v>
      </c>
      <c r="F393" s="125"/>
      <c r="G393" s="34"/>
      <c r="H393" s="102">
        <v>222</v>
      </c>
      <c r="I393" s="107">
        <v>222</v>
      </c>
      <c r="J393" s="73">
        <f t="shared" si="36"/>
        <v>0</v>
      </c>
      <c r="K393" s="43" t="str">
        <f t="shared" si="41"/>
        <v>N/A</v>
      </c>
      <c r="L393" s="21"/>
    </row>
    <row r="394" spans="1:12" ht="24" customHeight="1">
      <c r="A394" s="141"/>
      <c r="B394" s="121"/>
      <c r="C394" s="122"/>
      <c r="D394" s="125"/>
      <c r="E394" s="125" t="s">
        <v>234</v>
      </c>
      <c r="F394" s="125"/>
      <c r="G394" s="34"/>
      <c r="H394" s="102">
        <v>20</v>
      </c>
      <c r="I394" s="107">
        <v>20</v>
      </c>
      <c r="J394" s="73">
        <f>I394-H394</f>
        <v>0</v>
      </c>
      <c r="K394" s="43" t="str">
        <f t="shared" si="41"/>
        <v>N/A</v>
      </c>
      <c r="L394" s="21"/>
    </row>
    <row r="395" spans="1:12">
      <c r="A395" s="141"/>
      <c r="B395" s="121"/>
      <c r="C395" s="122"/>
      <c r="D395" s="125" t="s">
        <v>90</v>
      </c>
      <c r="E395" s="125" t="s">
        <v>88</v>
      </c>
      <c r="F395" s="125"/>
      <c r="G395" s="31">
        <v>60</v>
      </c>
      <c r="H395" s="102">
        <v>56</v>
      </c>
      <c r="I395" s="107">
        <v>56</v>
      </c>
      <c r="J395" s="73">
        <f>I395-H395</f>
        <v>0</v>
      </c>
      <c r="K395" s="43" t="str">
        <f t="shared" si="41"/>
        <v>N/A</v>
      </c>
      <c r="L395" s="20"/>
    </row>
    <row r="396" spans="1:12">
      <c r="A396" s="141"/>
      <c r="B396" s="121"/>
      <c r="C396" s="122"/>
      <c r="D396" s="125"/>
      <c r="E396" s="125" t="s">
        <v>89</v>
      </c>
      <c r="F396" s="125"/>
      <c r="G396" s="34"/>
      <c r="H396" s="102">
        <v>56</v>
      </c>
      <c r="I396" s="107">
        <v>56</v>
      </c>
      <c r="J396" s="73">
        <f>I396-H396</f>
        <v>0</v>
      </c>
      <c r="K396" s="43" t="str">
        <f t="shared" si="41"/>
        <v>N/A</v>
      </c>
      <c r="L396" s="21"/>
    </row>
    <row r="397" spans="1:12">
      <c r="A397" s="141"/>
      <c r="B397" s="123"/>
      <c r="C397" s="124"/>
      <c r="D397" s="125"/>
      <c r="E397" s="125" t="s">
        <v>234</v>
      </c>
      <c r="F397" s="125"/>
      <c r="G397" s="34"/>
      <c r="H397" s="102">
        <v>22</v>
      </c>
      <c r="I397" s="107">
        <v>22</v>
      </c>
      <c r="J397" s="73">
        <f>I397-H397</f>
        <v>0</v>
      </c>
      <c r="K397" s="43" t="str">
        <f t="shared" si="41"/>
        <v>N/A</v>
      </c>
      <c r="L397" s="21"/>
    </row>
    <row r="398" spans="1:12" ht="57">
      <c r="A398" s="141" t="s">
        <v>142</v>
      </c>
      <c r="B398" s="238" t="s">
        <v>284</v>
      </c>
      <c r="C398" s="239"/>
      <c r="D398" s="126" t="s">
        <v>87</v>
      </c>
      <c r="E398" s="126" t="s">
        <v>88</v>
      </c>
      <c r="F398" s="126"/>
      <c r="G398" s="30"/>
      <c r="H398" s="62"/>
      <c r="I398" s="62"/>
      <c r="J398" s="61"/>
      <c r="K398" s="45" t="str">
        <f t="shared" si="41"/>
        <v>N/A</v>
      </c>
      <c r="L398" s="22" t="s">
        <v>271</v>
      </c>
    </row>
    <row r="399" spans="1:12" ht="28.5">
      <c r="A399" s="141"/>
      <c r="B399" s="240"/>
      <c r="C399" s="241"/>
      <c r="D399" s="126"/>
      <c r="E399" s="126" t="s">
        <v>89</v>
      </c>
      <c r="F399" s="126"/>
      <c r="G399" s="34"/>
      <c r="H399" s="32">
        <v>0</v>
      </c>
      <c r="I399" s="32">
        <v>0</v>
      </c>
      <c r="J399" s="32">
        <f t="shared" ref="J399" si="42">I399-H399</f>
        <v>0</v>
      </c>
      <c r="K399" s="45" t="str">
        <f t="shared" si="41"/>
        <v>N/A</v>
      </c>
      <c r="L399" s="14" t="s">
        <v>267</v>
      </c>
    </row>
    <row r="400" spans="1:12" ht="28.5">
      <c r="A400" s="141"/>
      <c r="B400" s="240"/>
      <c r="C400" s="241"/>
      <c r="D400" s="126"/>
      <c r="E400" s="126" t="s">
        <v>234</v>
      </c>
      <c r="F400" s="126"/>
      <c r="G400" s="34"/>
      <c r="H400" s="32">
        <v>0</v>
      </c>
      <c r="I400" s="32">
        <v>0</v>
      </c>
      <c r="J400" s="32">
        <f>I400-H400</f>
        <v>0</v>
      </c>
      <c r="K400" s="45" t="str">
        <f t="shared" si="41"/>
        <v>N/A</v>
      </c>
      <c r="L400" s="14" t="s">
        <v>268</v>
      </c>
    </row>
    <row r="401" spans="1:12" ht="57">
      <c r="A401" s="141"/>
      <c r="B401" s="240"/>
      <c r="C401" s="241"/>
      <c r="D401" s="126" t="s">
        <v>90</v>
      </c>
      <c r="E401" s="126" t="s">
        <v>88</v>
      </c>
      <c r="F401" s="126"/>
      <c r="G401" s="30"/>
      <c r="H401" s="62"/>
      <c r="I401" s="62"/>
      <c r="J401" s="61"/>
      <c r="K401" s="45" t="str">
        <f t="shared" si="41"/>
        <v>N/A</v>
      </c>
      <c r="L401" s="22" t="s">
        <v>297</v>
      </c>
    </row>
    <row r="402" spans="1:12" ht="28.5">
      <c r="A402" s="141"/>
      <c r="B402" s="240"/>
      <c r="C402" s="241"/>
      <c r="D402" s="126"/>
      <c r="E402" s="126" t="s">
        <v>89</v>
      </c>
      <c r="F402" s="126"/>
      <c r="G402" s="34"/>
      <c r="H402" s="32">
        <v>0</v>
      </c>
      <c r="I402" s="32">
        <v>0</v>
      </c>
      <c r="J402" s="32">
        <f>I402-H402</f>
        <v>0</v>
      </c>
      <c r="K402" s="45" t="str">
        <f t="shared" si="41"/>
        <v>N/A</v>
      </c>
      <c r="L402" s="14" t="s">
        <v>292</v>
      </c>
    </row>
    <row r="403" spans="1:12" ht="42.75">
      <c r="A403" s="141"/>
      <c r="B403" s="282"/>
      <c r="C403" s="283"/>
      <c r="D403" s="126"/>
      <c r="E403" s="126" t="s">
        <v>234</v>
      </c>
      <c r="F403" s="126"/>
      <c r="G403" s="34"/>
      <c r="H403" s="32">
        <v>0</v>
      </c>
      <c r="I403" s="32">
        <v>0</v>
      </c>
      <c r="J403" s="32">
        <f>I403-H403</f>
        <v>0</v>
      </c>
      <c r="K403" s="45" t="str">
        <f t="shared" si="41"/>
        <v>N/A</v>
      </c>
      <c r="L403" s="14" t="s">
        <v>293</v>
      </c>
    </row>
    <row r="404" spans="1:12" ht="15">
      <c r="A404" s="127" t="s">
        <v>94</v>
      </c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9"/>
    </row>
    <row r="405" spans="1:12">
      <c r="A405" s="37">
        <v>94</v>
      </c>
      <c r="B405" s="125" t="s">
        <v>407</v>
      </c>
      <c r="C405" s="125"/>
      <c r="D405" s="125"/>
      <c r="E405" s="125"/>
      <c r="F405" s="125"/>
      <c r="G405" s="37"/>
      <c r="H405" s="37" t="s">
        <v>411</v>
      </c>
      <c r="I405" s="100" t="s">
        <v>411</v>
      </c>
      <c r="J405" s="73"/>
      <c r="K405" s="43" t="str">
        <f>IF(J405=0,"N/A","Please give reason for variation in figures")</f>
        <v>N/A</v>
      </c>
      <c r="L405" s="19"/>
    </row>
    <row r="406" spans="1:12" ht="32.450000000000003" customHeight="1">
      <c r="A406" s="37">
        <v>95</v>
      </c>
      <c r="B406" s="111" t="s">
        <v>408</v>
      </c>
      <c r="C406" s="214"/>
      <c r="D406" s="214"/>
      <c r="E406" s="214"/>
      <c r="F406" s="112"/>
      <c r="G406" s="37"/>
      <c r="H406" s="37">
        <v>11</v>
      </c>
      <c r="I406" s="100">
        <v>12</v>
      </c>
      <c r="J406" s="73">
        <f>I406-H406</f>
        <v>1</v>
      </c>
      <c r="K406" s="43" t="s">
        <v>433</v>
      </c>
      <c r="L406" s="19"/>
    </row>
    <row r="407" spans="1:12" ht="15">
      <c r="A407" s="127" t="s">
        <v>95</v>
      </c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9"/>
    </row>
    <row r="408" spans="1:12" ht="31.5" customHeight="1">
      <c r="A408" s="117" t="s">
        <v>143</v>
      </c>
      <c r="B408" s="253" t="s">
        <v>96</v>
      </c>
      <c r="C408" s="254"/>
      <c r="D408" s="255"/>
      <c r="E408" s="215" t="s">
        <v>97</v>
      </c>
      <c r="F408" s="217"/>
      <c r="G408" s="34"/>
      <c r="H408" s="1">
        <v>11</v>
      </c>
      <c r="I408" s="1">
        <v>11</v>
      </c>
      <c r="J408" s="73">
        <f t="shared" ref="J408:J444" si="43">I408-H408</f>
        <v>0</v>
      </c>
      <c r="K408" s="43" t="str">
        <f t="shared" ref="K408:K453" si="44">IF(J408=0,"N/A","Please give reason for variation in figures")</f>
        <v>N/A</v>
      </c>
      <c r="L408" s="199" t="s">
        <v>314</v>
      </c>
    </row>
    <row r="409" spans="1:12" ht="21.75" customHeight="1">
      <c r="A409" s="118"/>
      <c r="B409" s="256"/>
      <c r="C409" s="257"/>
      <c r="D409" s="258"/>
      <c r="E409" s="215" t="s">
        <v>98</v>
      </c>
      <c r="F409" s="217"/>
      <c r="G409" s="34"/>
      <c r="H409" s="1">
        <v>0</v>
      </c>
      <c r="I409" s="1">
        <v>0</v>
      </c>
      <c r="J409" s="73">
        <f t="shared" si="43"/>
        <v>0</v>
      </c>
      <c r="K409" s="43" t="str">
        <f t="shared" si="44"/>
        <v>N/A</v>
      </c>
      <c r="L409" s="200"/>
    </row>
    <row r="410" spans="1:12" ht="31.5" customHeight="1">
      <c r="A410" s="118"/>
      <c r="B410" s="256"/>
      <c r="C410" s="257"/>
      <c r="D410" s="258"/>
      <c r="E410" s="113" t="s">
        <v>247</v>
      </c>
      <c r="F410" s="114"/>
      <c r="G410" s="30"/>
      <c r="H410" s="32">
        <v>0</v>
      </c>
      <c r="I410" s="32">
        <v>0</v>
      </c>
      <c r="J410" s="32">
        <f>I410-H410</f>
        <v>0</v>
      </c>
      <c r="K410" s="45" t="str">
        <f t="shared" si="44"/>
        <v>N/A</v>
      </c>
      <c r="L410" s="200"/>
    </row>
    <row r="411" spans="1:12" ht="24.75" customHeight="1">
      <c r="A411" s="118"/>
      <c r="B411" s="259"/>
      <c r="C411" s="260"/>
      <c r="D411" s="261"/>
      <c r="E411" s="113" t="s">
        <v>98</v>
      </c>
      <c r="F411" s="114"/>
      <c r="G411" s="30"/>
      <c r="H411" s="32">
        <v>0</v>
      </c>
      <c r="I411" s="32">
        <v>0</v>
      </c>
      <c r="J411" s="32">
        <f t="shared" si="43"/>
        <v>0</v>
      </c>
      <c r="K411" s="45" t="str">
        <f t="shared" si="44"/>
        <v>N/A</v>
      </c>
      <c r="L411" s="201"/>
    </row>
    <row r="412" spans="1:12" ht="36" customHeight="1">
      <c r="A412" s="118"/>
      <c r="B412" s="125" t="s">
        <v>401</v>
      </c>
      <c r="C412" s="125"/>
      <c r="D412" s="125"/>
      <c r="E412" s="125"/>
      <c r="F412" s="125"/>
      <c r="G412" s="37"/>
      <c r="H412" s="1">
        <v>11</v>
      </c>
      <c r="I412" s="1">
        <v>11</v>
      </c>
      <c r="J412" s="73">
        <f t="shared" si="43"/>
        <v>0</v>
      </c>
      <c r="K412" s="43" t="str">
        <f t="shared" si="44"/>
        <v>N/A</v>
      </c>
      <c r="L412" s="20" t="s">
        <v>312</v>
      </c>
    </row>
    <row r="413" spans="1:12" ht="28.5">
      <c r="A413" s="118"/>
      <c r="B413" s="126" t="s">
        <v>310</v>
      </c>
      <c r="C413" s="126"/>
      <c r="D413" s="126"/>
      <c r="E413" s="126"/>
      <c r="F413" s="126"/>
      <c r="G413" s="32"/>
      <c r="H413" s="32">
        <v>0</v>
      </c>
      <c r="I413" s="32">
        <v>0</v>
      </c>
      <c r="J413" s="32">
        <f t="shared" si="43"/>
        <v>0</v>
      </c>
      <c r="K413" s="45" t="str">
        <f t="shared" si="44"/>
        <v>N/A</v>
      </c>
      <c r="L413" s="55" t="s">
        <v>313</v>
      </c>
    </row>
    <row r="414" spans="1:12" ht="42.75">
      <c r="A414" s="118"/>
      <c r="B414" s="252" t="s">
        <v>311</v>
      </c>
      <c r="C414" s="252"/>
      <c r="D414" s="252"/>
      <c r="E414" s="252"/>
      <c r="F414" s="252"/>
      <c r="G414" s="37"/>
      <c r="H414" s="102">
        <v>11</v>
      </c>
      <c r="I414" s="100">
        <v>11</v>
      </c>
      <c r="J414" s="73">
        <f t="shared" ref="J414" si="45">J412+J413</f>
        <v>0</v>
      </c>
      <c r="K414" s="43" t="str">
        <f t="shared" si="44"/>
        <v>N/A</v>
      </c>
      <c r="L414" s="19" t="s">
        <v>265</v>
      </c>
    </row>
    <row r="415" spans="1:12" ht="55.5" customHeight="1">
      <c r="A415" s="117" t="s">
        <v>380</v>
      </c>
      <c r="B415" s="271" t="s">
        <v>392</v>
      </c>
      <c r="C415" s="272"/>
      <c r="D415" s="273"/>
      <c r="E415" s="125" t="s">
        <v>126</v>
      </c>
      <c r="F415" s="125"/>
      <c r="G415" s="37"/>
      <c r="H415" s="73">
        <v>80</v>
      </c>
      <c r="I415" s="73">
        <v>80</v>
      </c>
      <c r="J415" s="73">
        <f t="shared" si="43"/>
        <v>0</v>
      </c>
      <c r="K415" s="43" t="str">
        <f t="shared" si="44"/>
        <v>N/A</v>
      </c>
      <c r="L415" s="27" t="s">
        <v>315</v>
      </c>
    </row>
    <row r="416" spans="1:12" ht="24" customHeight="1">
      <c r="A416" s="118"/>
      <c r="B416" s="274"/>
      <c r="C416" s="275"/>
      <c r="D416" s="276"/>
      <c r="E416" s="125" t="s">
        <v>127</v>
      </c>
      <c r="F416" s="125"/>
      <c r="G416" s="37"/>
      <c r="H416" s="73">
        <v>0</v>
      </c>
      <c r="I416" s="73">
        <v>0</v>
      </c>
      <c r="J416" s="73">
        <f t="shared" si="43"/>
        <v>0</v>
      </c>
      <c r="K416" s="43" t="str">
        <f t="shared" si="44"/>
        <v>N/A</v>
      </c>
      <c r="L416" s="27"/>
    </row>
    <row r="417" spans="1:12" ht="42.75">
      <c r="A417" s="118"/>
      <c r="B417" s="274"/>
      <c r="C417" s="275"/>
      <c r="D417" s="276"/>
      <c r="E417" s="125" t="s">
        <v>128</v>
      </c>
      <c r="F417" s="125"/>
      <c r="G417" s="37"/>
      <c r="H417" s="73">
        <v>0</v>
      </c>
      <c r="I417" s="73">
        <v>0</v>
      </c>
      <c r="J417" s="73">
        <f t="shared" si="43"/>
        <v>0</v>
      </c>
      <c r="K417" s="43" t="str">
        <f t="shared" si="44"/>
        <v>N/A</v>
      </c>
      <c r="L417" s="27" t="s">
        <v>316</v>
      </c>
    </row>
    <row r="418" spans="1:12" ht="56.25" customHeight="1">
      <c r="A418" s="118"/>
      <c r="B418" s="274"/>
      <c r="C418" s="275"/>
      <c r="D418" s="276"/>
      <c r="E418" s="111" t="s">
        <v>99</v>
      </c>
      <c r="F418" s="112"/>
      <c r="G418" s="31"/>
      <c r="H418" s="73">
        <v>0</v>
      </c>
      <c r="I418" s="73">
        <v>0</v>
      </c>
      <c r="J418" s="73">
        <f t="shared" si="43"/>
        <v>0</v>
      </c>
      <c r="K418" s="43" t="str">
        <f t="shared" si="44"/>
        <v>N/A</v>
      </c>
      <c r="L418" s="27" t="s">
        <v>317</v>
      </c>
    </row>
    <row r="419" spans="1:12" ht="42.75">
      <c r="A419" s="118"/>
      <c r="B419" s="277"/>
      <c r="C419" s="278"/>
      <c r="D419" s="279"/>
      <c r="E419" s="280" t="s">
        <v>27</v>
      </c>
      <c r="F419" s="281"/>
      <c r="G419" s="84"/>
      <c r="H419" s="29">
        <f>SUM(H415:H418)</f>
        <v>80</v>
      </c>
      <c r="I419" s="29">
        <f>SUM(I415:I418)</f>
        <v>80</v>
      </c>
      <c r="J419" s="73">
        <f t="shared" si="43"/>
        <v>0</v>
      </c>
      <c r="K419" s="43" t="str">
        <f t="shared" si="44"/>
        <v>N/A</v>
      </c>
      <c r="L419" s="19" t="s">
        <v>265</v>
      </c>
    </row>
    <row r="420" spans="1:12" ht="45">
      <c r="A420" s="85" t="s">
        <v>381</v>
      </c>
      <c r="B420" s="268" t="s">
        <v>377</v>
      </c>
      <c r="C420" s="269"/>
      <c r="D420" s="269"/>
      <c r="E420" s="269"/>
      <c r="F420" s="270"/>
      <c r="G420" s="36"/>
      <c r="H420" s="73">
        <v>12</v>
      </c>
      <c r="I420" s="73">
        <v>12</v>
      </c>
      <c r="J420" s="73">
        <f t="shared" si="43"/>
        <v>0</v>
      </c>
      <c r="K420" s="43" t="str">
        <f t="shared" si="44"/>
        <v>N/A</v>
      </c>
      <c r="L420" s="20" t="s">
        <v>393</v>
      </c>
    </row>
    <row r="421" spans="1:12">
      <c r="A421" s="141" t="s">
        <v>213</v>
      </c>
      <c r="B421" s="147" t="s">
        <v>242</v>
      </c>
      <c r="C421" s="148"/>
      <c r="D421" s="162"/>
      <c r="E421" s="125" t="s">
        <v>100</v>
      </c>
      <c r="F421" s="125"/>
      <c r="G421" s="37"/>
      <c r="H421" s="73">
        <v>684</v>
      </c>
      <c r="I421" s="73">
        <v>1763</v>
      </c>
      <c r="J421" s="73">
        <f t="shared" si="43"/>
        <v>1079</v>
      </c>
      <c r="K421" s="43" t="s">
        <v>431</v>
      </c>
      <c r="L421" s="19"/>
    </row>
    <row r="422" spans="1:12" ht="35.25" customHeight="1">
      <c r="A422" s="141"/>
      <c r="B422" s="149"/>
      <c r="C422" s="150"/>
      <c r="D422" s="163"/>
      <c r="E422" s="111" t="s">
        <v>243</v>
      </c>
      <c r="F422" s="112"/>
      <c r="G422" s="37"/>
      <c r="H422" s="73">
        <v>0</v>
      </c>
      <c r="I422" s="73">
        <v>0</v>
      </c>
      <c r="J422" s="73">
        <f t="shared" si="43"/>
        <v>0</v>
      </c>
      <c r="K422" s="43" t="str">
        <f t="shared" si="44"/>
        <v>N/A</v>
      </c>
      <c r="L422" s="19"/>
    </row>
    <row r="423" spans="1:12" ht="15">
      <c r="A423" s="141"/>
      <c r="B423" s="151"/>
      <c r="C423" s="152"/>
      <c r="D423" s="164"/>
      <c r="E423" s="182" t="s">
        <v>27</v>
      </c>
      <c r="F423" s="182"/>
      <c r="G423" s="29"/>
      <c r="H423" s="29">
        <f>SUM(H421:H422)</f>
        <v>684</v>
      </c>
      <c r="I423" s="29">
        <f>SUM(I421:I422)</f>
        <v>1763</v>
      </c>
      <c r="J423" s="73">
        <f t="shared" si="43"/>
        <v>1079</v>
      </c>
      <c r="K423" s="43" t="s">
        <v>431</v>
      </c>
      <c r="L423" s="19"/>
    </row>
    <row r="424" spans="1:12" ht="15" customHeight="1">
      <c r="A424" s="117" t="s">
        <v>214</v>
      </c>
      <c r="B424" s="159" t="s">
        <v>101</v>
      </c>
      <c r="C424" s="262"/>
      <c r="D424" s="262"/>
      <c r="E424" s="263"/>
      <c r="F424" s="50" t="s">
        <v>29</v>
      </c>
      <c r="G424" s="142"/>
      <c r="H424" s="142"/>
      <c r="I424" s="142"/>
      <c r="J424" s="142"/>
      <c r="K424" s="43"/>
      <c r="L424" s="19"/>
    </row>
    <row r="425" spans="1:12">
      <c r="A425" s="118"/>
      <c r="B425" s="160"/>
      <c r="C425" s="264"/>
      <c r="D425" s="264"/>
      <c r="E425" s="265"/>
      <c r="F425" s="50" t="s">
        <v>11</v>
      </c>
      <c r="G425" s="174"/>
      <c r="H425" s="174"/>
      <c r="I425" s="174"/>
      <c r="J425" s="174"/>
      <c r="K425" s="43"/>
      <c r="L425" s="19"/>
    </row>
    <row r="426" spans="1:12">
      <c r="A426" s="118"/>
      <c r="B426" s="160"/>
      <c r="C426" s="264"/>
      <c r="D426" s="264"/>
      <c r="E426" s="265"/>
      <c r="F426" s="50" t="s">
        <v>12</v>
      </c>
      <c r="G426" s="174"/>
      <c r="H426" s="174"/>
      <c r="I426" s="174"/>
      <c r="J426" s="174"/>
      <c r="K426" s="43"/>
      <c r="L426" s="19"/>
    </row>
    <row r="427" spans="1:12">
      <c r="A427" s="118"/>
      <c r="B427" s="160"/>
      <c r="C427" s="264"/>
      <c r="D427" s="264"/>
      <c r="E427" s="265"/>
      <c r="F427" s="50" t="s">
        <v>13</v>
      </c>
      <c r="G427" s="174"/>
      <c r="H427" s="174"/>
      <c r="I427" s="174"/>
      <c r="J427" s="174"/>
      <c r="K427" s="43"/>
      <c r="L427" s="19"/>
    </row>
    <row r="428" spans="1:12">
      <c r="A428" s="118"/>
      <c r="B428" s="160"/>
      <c r="C428" s="264"/>
      <c r="D428" s="264"/>
      <c r="E428" s="265"/>
      <c r="F428" s="50" t="s">
        <v>14</v>
      </c>
      <c r="G428" s="174"/>
      <c r="H428" s="174"/>
      <c r="I428" s="174"/>
      <c r="J428" s="174"/>
      <c r="K428" s="43"/>
      <c r="L428" s="19"/>
    </row>
    <row r="429" spans="1:12">
      <c r="A429" s="118"/>
      <c r="B429" s="160"/>
      <c r="C429" s="264"/>
      <c r="D429" s="264"/>
      <c r="E429" s="265"/>
      <c r="F429" s="50" t="s">
        <v>15</v>
      </c>
      <c r="G429" s="174"/>
      <c r="H429" s="174"/>
      <c r="I429" s="174"/>
      <c r="J429" s="174"/>
      <c r="K429" s="43"/>
      <c r="L429" s="19"/>
    </row>
    <row r="430" spans="1:12">
      <c r="A430" s="118"/>
      <c r="B430" s="160"/>
      <c r="C430" s="264"/>
      <c r="D430" s="264"/>
      <c r="E430" s="265"/>
      <c r="F430" s="50" t="s">
        <v>16</v>
      </c>
      <c r="G430" s="174"/>
      <c r="H430" s="174"/>
      <c r="I430" s="174"/>
      <c r="J430" s="174"/>
      <c r="K430" s="43"/>
      <c r="L430" s="19"/>
    </row>
    <row r="431" spans="1:12">
      <c r="A431" s="118"/>
      <c r="B431" s="160"/>
      <c r="C431" s="264"/>
      <c r="D431" s="264"/>
      <c r="E431" s="265"/>
      <c r="F431" s="50" t="s">
        <v>17</v>
      </c>
      <c r="G431" s="174"/>
      <c r="H431" s="174"/>
      <c r="I431" s="174"/>
      <c r="J431" s="174"/>
      <c r="K431" s="43"/>
      <c r="L431" s="19"/>
    </row>
    <row r="432" spans="1:12">
      <c r="A432" s="118"/>
      <c r="B432" s="160"/>
      <c r="C432" s="264"/>
      <c r="D432" s="264"/>
      <c r="E432" s="265"/>
      <c r="F432" s="50" t="s">
        <v>18</v>
      </c>
      <c r="G432" s="174"/>
      <c r="H432" s="174"/>
      <c r="I432" s="174"/>
      <c r="J432" s="174"/>
      <c r="K432" s="43"/>
      <c r="L432" s="19"/>
    </row>
    <row r="433" spans="1:12">
      <c r="A433" s="118"/>
      <c r="B433" s="160"/>
      <c r="C433" s="264"/>
      <c r="D433" s="264"/>
      <c r="E433" s="265"/>
      <c r="F433" s="50" t="s">
        <v>145</v>
      </c>
      <c r="G433" s="174"/>
      <c r="H433" s="174"/>
      <c r="I433" s="174"/>
      <c r="J433" s="174"/>
      <c r="K433" s="43"/>
      <c r="L433" s="19"/>
    </row>
    <row r="434" spans="1:12">
      <c r="A434" s="118"/>
      <c r="B434" s="160"/>
      <c r="C434" s="264"/>
      <c r="D434" s="264"/>
      <c r="E434" s="265"/>
      <c r="F434" s="50" t="s">
        <v>153</v>
      </c>
      <c r="G434" s="174"/>
      <c r="H434" s="174"/>
      <c r="I434" s="174"/>
      <c r="J434" s="174"/>
      <c r="K434" s="43"/>
      <c r="L434" s="19"/>
    </row>
    <row r="435" spans="1:12">
      <c r="A435" s="118"/>
      <c r="B435" s="160"/>
      <c r="C435" s="264"/>
      <c r="D435" s="264"/>
      <c r="E435" s="265"/>
      <c r="F435" s="50" t="s">
        <v>337</v>
      </c>
      <c r="G435" s="174"/>
      <c r="H435" s="174"/>
      <c r="I435" s="174"/>
      <c r="J435" s="174"/>
      <c r="K435" s="43"/>
      <c r="L435" s="19"/>
    </row>
    <row r="436" spans="1:12">
      <c r="A436" s="118"/>
      <c r="B436" s="160"/>
      <c r="C436" s="264"/>
      <c r="D436" s="264"/>
      <c r="E436" s="265"/>
      <c r="F436" s="50" t="s">
        <v>403</v>
      </c>
      <c r="G436" s="174"/>
      <c r="H436" s="174"/>
      <c r="I436" s="174"/>
      <c r="J436" s="174"/>
      <c r="K436" s="43"/>
      <c r="L436" s="19"/>
    </row>
    <row r="437" spans="1:12">
      <c r="A437" s="118"/>
      <c r="B437" s="160"/>
      <c r="C437" s="264"/>
      <c r="D437" s="264"/>
      <c r="E437" s="265"/>
      <c r="F437" s="50" t="s">
        <v>414</v>
      </c>
      <c r="G437" s="174"/>
      <c r="H437" s="174"/>
      <c r="I437" s="174"/>
      <c r="J437" s="174"/>
      <c r="K437" s="43"/>
      <c r="L437" s="19"/>
    </row>
    <row r="438" spans="1:12">
      <c r="A438" s="118"/>
      <c r="B438" s="160"/>
      <c r="C438" s="264"/>
      <c r="D438" s="264"/>
      <c r="E438" s="265"/>
      <c r="F438" s="19" t="s">
        <v>420</v>
      </c>
      <c r="G438" s="174"/>
      <c r="H438" s="174"/>
      <c r="I438" s="174"/>
      <c r="J438" s="174"/>
      <c r="K438" s="43"/>
      <c r="L438" s="19"/>
    </row>
    <row r="439" spans="1:12">
      <c r="A439" s="118"/>
      <c r="B439" s="160"/>
      <c r="C439" s="264"/>
      <c r="D439" s="264"/>
      <c r="E439" s="265"/>
      <c r="F439" s="19" t="s">
        <v>422</v>
      </c>
      <c r="G439" s="174"/>
      <c r="H439" s="143"/>
      <c r="I439" s="143"/>
      <c r="J439" s="143"/>
      <c r="K439" s="43"/>
      <c r="L439" s="19"/>
    </row>
    <row r="440" spans="1:12">
      <c r="A440" s="134"/>
      <c r="B440" s="161"/>
      <c r="C440" s="266"/>
      <c r="D440" s="266"/>
      <c r="E440" s="267"/>
      <c r="F440" s="19" t="s">
        <v>425</v>
      </c>
      <c r="G440" s="143"/>
      <c r="H440" s="37">
        <v>0</v>
      </c>
      <c r="I440" s="100">
        <v>0</v>
      </c>
      <c r="J440" s="73">
        <f>I440-H440</f>
        <v>0</v>
      </c>
      <c r="K440" s="43" t="str">
        <f t="shared" ref="K440:K441" si="46">IF(J440=0,"N/A","Please give reason for variation in figures")</f>
        <v>N/A</v>
      </c>
      <c r="L440" s="19"/>
    </row>
    <row r="441" spans="1:12">
      <c r="A441" s="82" t="s">
        <v>215</v>
      </c>
      <c r="B441" s="125" t="s">
        <v>102</v>
      </c>
      <c r="C441" s="125"/>
      <c r="D441" s="125"/>
      <c r="E441" s="125"/>
      <c r="F441" s="125"/>
      <c r="G441" s="61"/>
      <c r="H441" s="73">
        <v>11</v>
      </c>
      <c r="I441" s="73">
        <v>11</v>
      </c>
      <c r="J441" s="73">
        <f t="shared" si="43"/>
        <v>0</v>
      </c>
      <c r="K441" s="43" t="str">
        <f t="shared" si="46"/>
        <v>N/A</v>
      </c>
      <c r="L441" s="19"/>
    </row>
    <row r="442" spans="1:12">
      <c r="A442" s="82" t="s">
        <v>216</v>
      </c>
      <c r="B442" s="125" t="s">
        <v>103</v>
      </c>
      <c r="C442" s="125"/>
      <c r="D442" s="125"/>
      <c r="E442" s="125"/>
      <c r="F442" s="125"/>
      <c r="G442" s="61"/>
      <c r="H442" s="73">
        <v>0</v>
      </c>
      <c r="I442" s="73">
        <v>0</v>
      </c>
      <c r="J442" s="73">
        <f t="shared" si="43"/>
        <v>0</v>
      </c>
      <c r="K442" s="43" t="str">
        <f t="shared" si="44"/>
        <v>N/A</v>
      </c>
      <c r="L442" s="19"/>
    </row>
    <row r="443" spans="1:12" s="80" customFormat="1">
      <c r="A443" s="82" t="s">
        <v>217</v>
      </c>
      <c r="B443" s="125" t="s">
        <v>104</v>
      </c>
      <c r="C443" s="125"/>
      <c r="D443" s="125"/>
      <c r="E443" s="125"/>
      <c r="F443" s="125"/>
      <c r="G443" s="37"/>
      <c r="H443" s="37">
        <v>0</v>
      </c>
      <c r="I443" s="100">
        <v>0</v>
      </c>
      <c r="J443" s="37">
        <f t="shared" si="43"/>
        <v>0</v>
      </c>
      <c r="K443" s="46" t="str">
        <f t="shared" si="44"/>
        <v>N/A</v>
      </c>
      <c r="L443" s="28"/>
    </row>
    <row r="444" spans="1:12" s="80" customFormat="1">
      <c r="A444" s="37">
        <v>104</v>
      </c>
      <c r="B444" s="125" t="s">
        <v>124</v>
      </c>
      <c r="C444" s="125"/>
      <c r="D444" s="125"/>
      <c r="E444" s="125"/>
      <c r="F444" s="125"/>
      <c r="G444" s="37"/>
      <c r="H444" s="37">
        <v>0</v>
      </c>
      <c r="I444" s="100">
        <v>0</v>
      </c>
      <c r="J444" s="37">
        <f t="shared" si="43"/>
        <v>0</v>
      </c>
      <c r="K444" s="46" t="str">
        <f t="shared" si="44"/>
        <v>N/A</v>
      </c>
      <c r="L444" s="28"/>
    </row>
    <row r="445" spans="1:12" ht="15.75" customHeight="1">
      <c r="A445" s="127" t="s">
        <v>394</v>
      </c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9"/>
    </row>
    <row r="446" spans="1:12">
      <c r="A446" s="144">
        <v>105</v>
      </c>
      <c r="B446" s="178" t="s">
        <v>331</v>
      </c>
      <c r="C446" s="178"/>
      <c r="D446" s="178"/>
      <c r="E446" s="178" t="s">
        <v>335</v>
      </c>
      <c r="F446" s="178"/>
      <c r="G446" s="47"/>
      <c r="H446" s="37">
        <v>0</v>
      </c>
      <c r="I446" s="100">
        <v>0</v>
      </c>
      <c r="J446" s="73">
        <f t="shared" ref="J446:J453" si="47">I446-H446</f>
        <v>0</v>
      </c>
      <c r="K446" s="43" t="str">
        <f t="shared" si="44"/>
        <v>N/A</v>
      </c>
      <c r="L446" s="20"/>
    </row>
    <row r="447" spans="1:12">
      <c r="A447" s="146"/>
      <c r="B447" s="178"/>
      <c r="C447" s="178"/>
      <c r="D447" s="178"/>
      <c r="E447" s="178" t="s">
        <v>336</v>
      </c>
      <c r="F447" s="178"/>
      <c r="G447" s="47"/>
      <c r="H447" s="37">
        <v>0</v>
      </c>
      <c r="I447" s="100">
        <v>0</v>
      </c>
      <c r="J447" s="73">
        <f t="shared" si="47"/>
        <v>0</v>
      </c>
      <c r="K447" s="43" t="str">
        <f t="shared" si="44"/>
        <v>N/A</v>
      </c>
      <c r="L447" s="20"/>
    </row>
    <row r="448" spans="1:12">
      <c r="A448" s="144">
        <v>106</v>
      </c>
      <c r="B448" s="178" t="s">
        <v>332</v>
      </c>
      <c r="C448" s="178"/>
      <c r="D448" s="178"/>
      <c r="E448" s="178" t="s">
        <v>335</v>
      </c>
      <c r="F448" s="178"/>
      <c r="G448" s="47"/>
      <c r="H448" s="37">
        <v>2</v>
      </c>
      <c r="I448" s="104">
        <v>2</v>
      </c>
      <c r="J448" s="73">
        <f t="shared" si="47"/>
        <v>0</v>
      </c>
      <c r="K448" s="43" t="str">
        <f t="shared" si="44"/>
        <v>N/A</v>
      </c>
      <c r="L448" s="20"/>
    </row>
    <row r="449" spans="1:12">
      <c r="A449" s="146"/>
      <c r="B449" s="178"/>
      <c r="C449" s="178"/>
      <c r="D449" s="178"/>
      <c r="E449" s="178" t="s">
        <v>336</v>
      </c>
      <c r="F449" s="178"/>
      <c r="G449" s="47"/>
      <c r="H449" s="37">
        <v>64.48</v>
      </c>
      <c r="I449" s="104">
        <v>64.48</v>
      </c>
      <c r="J449" s="73">
        <f t="shared" si="47"/>
        <v>0</v>
      </c>
      <c r="K449" s="43" t="str">
        <f t="shared" si="44"/>
        <v>N/A</v>
      </c>
      <c r="L449" s="20"/>
    </row>
    <row r="450" spans="1:12">
      <c r="A450" s="218">
        <v>107</v>
      </c>
      <c r="B450" s="221" t="s">
        <v>333</v>
      </c>
      <c r="C450" s="221"/>
      <c r="D450" s="221"/>
      <c r="E450" s="221" t="s">
        <v>335</v>
      </c>
      <c r="F450" s="221"/>
      <c r="G450" s="48"/>
      <c r="H450" s="32">
        <v>0</v>
      </c>
      <c r="I450" s="32">
        <v>0</v>
      </c>
      <c r="J450" s="32">
        <f t="shared" si="47"/>
        <v>0</v>
      </c>
      <c r="K450" s="45" t="str">
        <f t="shared" si="44"/>
        <v>N/A</v>
      </c>
      <c r="L450" s="229" t="s">
        <v>272</v>
      </c>
    </row>
    <row r="451" spans="1:12">
      <c r="A451" s="220"/>
      <c r="B451" s="221"/>
      <c r="C451" s="221"/>
      <c r="D451" s="221"/>
      <c r="E451" s="221" t="s">
        <v>336</v>
      </c>
      <c r="F451" s="221"/>
      <c r="G451" s="48"/>
      <c r="H451" s="32">
        <v>0</v>
      </c>
      <c r="I451" s="32">
        <v>0</v>
      </c>
      <c r="J451" s="32">
        <f t="shared" si="47"/>
        <v>0</v>
      </c>
      <c r="K451" s="45" t="str">
        <f t="shared" si="44"/>
        <v>N/A</v>
      </c>
      <c r="L451" s="231"/>
    </row>
    <row r="452" spans="1:12">
      <c r="A452" s="218">
        <v>108</v>
      </c>
      <c r="B452" s="221" t="s">
        <v>334</v>
      </c>
      <c r="C452" s="221"/>
      <c r="D452" s="221"/>
      <c r="E452" s="221" t="s">
        <v>335</v>
      </c>
      <c r="F452" s="221"/>
      <c r="G452" s="48"/>
      <c r="H452" s="32">
        <v>0</v>
      </c>
      <c r="I452" s="32">
        <v>0</v>
      </c>
      <c r="J452" s="32">
        <f t="shared" si="47"/>
        <v>0</v>
      </c>
      <c r="K452" s="45" t="str">
        <f t="shared" si="44"/>
        <v>N/A</v>
      </c>
      <c r="L452" s="229" t="s">
        <v>273</v>
      </c>
    </row>
    <row r="453" spans="1:12">
      <c r="A453" s="220"/>
      <c r="B453" s="221"/>
      <c r="C453" s="221"/>
      <c r="D453" s="221"/>
      <c r="E453" s="221" t="s">
        <v>413</v>
      </c>
      <c r="F453" s="221"/>
      <c r="G453" s="48"/>
      <c r="H453" s="32">
        <v>0</v>
      </c>
      <c r="I453" s="32">
        <v>0</v>
      </c>
      <c r="J453" s="32">
        <f t="shared" si="47"/>
        <v>0</v>
      </c>
      <c r="K453" s="45" t="str">
        <f t="shared" si="44"/>
        <v>N/A</v>
      </c>
      <c r="L453" s="231"/>
    </row>
    <row r="454" spans="1:12" ht="15">
      <c r="A454" s="127" t="s">
        <v>105</v>
      </c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9"/>
    </row>
    <row r="455" spans="1:12">
      <c r="A455" s="37">
        <v>109</v>
      </c>
      <c r="B455" s="125" t="s">
        <v>150</v>
      </c>
      <c r="C455" s="125"/>
      <c r="D455" s="125"/>
      <c r="E455" s="125"/>
      <c r="F455" s="125"/>
      <c r="G455" s="61"/>
      <c r="H455" s="3" t="s">
        <v>411</v>
      </c>
      <c r="I455" s="3" t="s">
        <v>411</v>
      </c>
      <c r="J455" s="73"/>
      <c r="K455" s="43" t="str">
        <f t="shared" ref="K455:K468" si="48">IF(J455=0,"N/A","Please give reason for variation in figures")</f>
        <v>N/A</v>
      </c>
      <c r="L455" s="19"/>
    </row>
    <row r="456" spans="1:12">
      <c r="A456" s="179">
        <v>110</v>
      </c>
      <c r="B456" s="125" t="s">
        <v>106</v>
      </c>
      <c r="C456" s="125"/>
      <c r="D456" s="125"/>
      <c r="E456" s="125" t="s">
        <v>107</v>
      </c>
      <c r="F456" s="125"/>
      <c r="G456" s="61"/>
      <c r="H456" s="3" t="s">
        <v>412</v>
      </c>
      <c r="I456" s="3" t="s">
        <v>412</v>
      </c>
      <c r="J456" s="73"/>
      <c r="K456" s="43" t="str">
        <f t="shared" si="48"/>
        <v>N/A</v>
      </c>
      <c r="L456" s="19"/>
    </row>
    <row r="457" spans="1:12">
      <c r="A457" s="179"/>
      <c r="B457" s="125"/>
      <c r="C457" s="125"/>
      <c r="D457" s="125"/>
      <c r="E457" s="125" t="s">
        <v>108</v>
      </c>
      <c r="F457" s="125"/>
      <c r="G457" s="61"/>
      <c r="H457" s="3" t="s">
        <v>411</v>
      </c>
      <c r="I457" s="3" t="s">
        <v>411</v>
      </c>
      <c r="J457" s="73"/>
      <c r="K457" s="43" t="str">
        <f t="shared" si="48"/>
        <v>N/A</v>
      </c>
      <c r="L457" s="19"/>
    </row>
    <row r="458" spans="1:12">
      <c r="A458" s="179"/>
      <c r="B458" s="125"/>
      <c r="C458" s="125"/>
      <c r="D458" s="125"/>
      <c r="E458" s="125" t="s">
        <v>109</v>
      </c>
      <c r="F458" s="125"/>
      <c r="G458" s="61"/>
      <c r="H458" s="3" t="s">
        <v>411</v>
      </c>
      <c r="I458" s="3" t="s">
        <v>411</v>
      </c>
      <c r="J458" s="73"/>
      <c r="K458" s="43" t="str">
        <f t="shared" si="48"/>
        <v>N/A</v>
      </c>
      <c r="L458" s="19"/>
    </row>
    <row r="459" spans="1:12">
      <c r="A459" s="179"/>
      <c r="B459" s="125"/>
      <c r="C459" s="125"/>
      <c r="D459" s="125"/>
      <c r="E459" s="125" t="s">
        <v>110</v>
      </c>
      <c r="F459" s="125"/>
      <c r="G459" s="61"/>
      <c r="H459" s="3" t="s">
        <v>411</v>
      </c>
      <c r="I459" s="3" t="s">
        <v>411</v>
      </c>
      <c r="J459" s="73"/>
      <c r="K459" s="43" t="str">
        <f t="shared" si="48"/>
        <v>N/A</v>
      </c>
      <c r="L459" s="19"/>
    </row>
    <row r="460" spans="1:12">
      <c r="A460" s="179">
        <v>111</v>
      </c>
      <c r="B460" s="147" t="s">
        <v>111</v>
      </c>
      <c r="C460" s="148"/>
      <c r="D460" s="162"/>
      <c r="E460" s="125" t="s">
        <v>112</v>
      </c>
      <c r="F460" s="125"/>
      <c r="G460" s="61"/>
      <c r="H460" s="73">
        <v>9</v>
      </c>
      <c r="I460" s="73">
        <v>9</v>
      </c>
      <c r="J460" s="73">
        <f t="shared" ref="J460:J468" si="49">I460-H460</f>
        <v>0</v>
      </c>
      <c r="K460" s="43" t="str">
        <f t="shared" si="48"/>
        <v>N/A</v>
      </c>
      <c r="L460" s="19"/>
    </row>
    <row r="461" spans="1:12">
      <c r="A461" s="179"/>
      <c r="B461" s="149"/>
      <c r="C461" s="150"/>
      <c r="D461" s="163"/>
      <c r="E461" s="125" t="s">
        <v>113</v>
      </c>
      <c r="F461" s="125"/>
      <c r="G461" s="61"/>
      <c r="H461" s="73">
        <v>20</v>
      </c>
      <c r="I461" s="73">
        <v>20</v>
      </c>
      <c r="J461" s="73">
        <f t="shared" si="49"/>
        <v>0</v>
      </c>
      <c r="K461" s="43" t="str">
        <f t="shared" si="48"/>
        <v>N/A</v>
      </c>
      <c r="L461" s="19"/>
    </row>
    <row r="462" spans="1:12" ht="48.75" customHeight="1">
      <c r="A462" s="179"/>
      <c r="B462" s="149"/>
      <c r="C462" s="150"/>
      <c r="D462" s="163"/>
      <c r="E462" s="125" t="s">
        <v>114</v>
      </c>
      <c r="F462" s="125"/>
      <c r="G462" s="61"/>
      <c r="H462" s="73">
        <v>0</v>
      </c>
      <c r="I462" s="73">
        <v>0</v>
      </c>
      <c r="J462" s="73">
        <f t="shared" si="49"/>
        <v>0</v>
      </c>
      <c r="K462" s="43" t="str">
        <f t="shared" si="48"/>
        <v>N/A</v>
      </c>
      <c r="L462" s="19"/>
    </row>
    <row r="463" spans="1:12">
      <c r="A463" s="179"/>
      <c r="B463" s="149"/>
      <c r="C463" s="150"/>
      <c r="D463" s="163"/>
      <c r="E463" s="125" t="s">
        <v>58</v>
      </c>
      <c r="F463" s="125"/>
      <c r="G463" s="61"/>
      <c r="H463" s="73">
        <v>9</v>
      </c>
      <c r="I463" s="73">
        <v>9</v>
      </c>
      <c r="J463" s="73">
        <f t="shared" si="49"/>
        <v>0</v>
      </c>
      <c r="K463" s="43" t="str">
        <f t="shared" si="48"/>
        <v>N/A</v>
      </c>
      <c r="L463" s="19"/>
    </row>
    <row r="464" spans="1:12" ht="56.25" customHeight="1">
      <c r="A464" s="179"/>
      <c r="B464" s="149"/>
      <c r="C464" s="150"/>
      <c r="D464" s="163"/>
      <c r="E464" s="125" t="s">
        <v>115</v>
      </c>
      <c r="F464" s="125"/>
      <c r="G464" s="61"/>
      <c r="H464" s="73">
        <v>0</v>
      </c>
      <c r="I464" s="73">
        <v>0</v>
      </c>
      <c r="J464" s="73">
        <f t="shared" si="49"/>
        <v>0</v>
      </c>
      <c r="K464" s="43" t="str">
        <f t="shared" si="48"/>
        <v>N/A</v>
      </c>
      <c r="L464" s="19"/>
    </row>
    <row r="465" spans="1:12" ht="15">
      <c r="A465" s="179"/>
      <c r="B465" s="151"/>
      <c r="C465" s="152"/>
      <c r="D465" s="164"/>
      <c r="E465" s="182" t="s">
        <v>27</v>
      </c>
      <c r="F465" s="182"/>
      <c r="G465" s="29"/>
      <c r="H465" s="102">
        <f>SUM(H460:H464)</f>
        <v>38</v>
      </c>
      <c r="I465" s="101">
        <f>SUM(I460:I464)</f>
        <v>38</v>
      </c>
      <c r="J465" s="73">
        <f t="shared" si="49"/>
        <v>0</v>
      </c>
      <c r="K465" s="43" t="str">
        <f t="shared" si="48"/>
        <v>N/A</v>
      </c>
      <c r="L465" s="19"/>
    </row>
    <row r="466" spans="1:12" ht="30">
      <c r="A466" s="179">
        <v>112</v>
      </c>
      <c r="B466" s="125" t="s">
        <v>116</v>
      </c>
      <c r="C466" s="125"/>
      <c r="D466" s="125"/>
      <c r="E466" s="244" t="s">
        <v>117</v>
      </c>
      <c r="F466" s="86" t="s">
        <v>144</v>
      </c>
      <c r="G466" s="1"/>
      <c r="H466" s="73">
        <v>15</v>
      </c>
      <c r="I466" s="73">
        <v>20</v>
      </c>
      <c r="J466" s="73">
        <f t="shared" si="49"/>
        <v>5</v>
      </c>
      <c r="K466" s="43" t="s">
        <v>434</v>
      </c>
      <c r="L466" s="19"/>
    </row>
    <row r="467" spans="1:12" ht="15">
      <c r="A467" s="179"/>
      <c r="B467" s="125"/>
      <c r="C467" s="125"/>
      <c r="D467" s="125"/>
      <c r="E467" s="245"/>
      <c r="F467" s="86" t="s">
        <v>151</v>
      </c>
      <c r="G467" s="1"/>
      <c r="H467" s="73">
        <v>30</v>
      </c>
      <c r="I467" s="73">
        <v>30</v>
      </c>
      <c r="J467" s="73">
        <f t="shared" si="49"/>
        <v>0</v>
      </c>
      <c r="K467" s="43" t="str">
        <f t="shared" si="48"/>
        <v>N/A</v>
      </c>
      <c r="L467" s="19"/>
    </row>
    <row r="468" spans="1:12" ht="36.75" customHeight="1">
      <c r="A468" s="179"/>
      <c r="B468" s="125"/>
      <c r="C468" s="125"/>
      <c r="D468" s="125"/>
      <c r="E468" s="111" t="s">
        <v>118</v>
      </c>
      <c r="F468" s="112"/>
      <c r="G468" s="31"/>
      <c r="H468" s="1">
        <v>0</v>
      </c>
      <c r="I468" s="1">
        <v>0</v>
      </c>
      <c r="J468" s="73">
        <f t="shared" si="49"/>
        <v>0</v>
      </c>
      <c r="K468" s="43" t="str">
        <f t="shared" si="48"/>
        <v>N/A</v>
      </c>
      <c r="L468" s="19"/>
    </row>
    <row r="469" spans="1:12" ht="15">
      <c r="A469" s="249" t="s">
        <v>274</v>
      </c>
      <c r="B469" s="250"/>
      <c r="C469" s="250"/>
      <c r="D469" s="250"/>
      <c r="E469" s="250"/>
      <c r="F469" s="250"/>
      <c r="G469" s="250"/>
      <c r="H469" s="250"/>
      <c r="I469" s="250"/>
      <c r="J469" s="250"/>
      <c r="K469" s="250"/>
      <c r="L469" s="251"/>
    </row>
    <row r="470" spans="1:12" ht="15" customHeight="1">
      <c r="A470" s="246">
        <v>113</v>
      </c>
      <c r="B470" s="248" t="s">
        <v>248</v>
      </c>
      <c r="C470" s="248"/>
      <c r="D470" s="248"/>
      <c r="E470" s="248"/>
      <c r="F470" s="248"/>
      <c r="G470" s="248"/>
      <c r="H470" s="248"/>
      <c r="I470" s="87"/>
      <c r="J470" s="13"/>
      <c r="K470" s="39"/>
      <c r="L470" s="13"/>
    </row>
    <row r="471" spans="1:12" ht="45" customHeight="1">
      <c r="A471" s="246"/>
      <c r="B471" s="113" t="s">
        <v>209</v>
      </c>
      <c r="C471" s="130"/>
      <c r="D471" s="130"/>
      <c r="E471" s="130"/>
      <c r="F471" s="114"/>
      <c r="G471" s="30"/>
      <c r="H471" s="44" t="s">
        <v>411</v>
      </c>
      <c r="I471" s="44" t="s">
        <v>411</v>
      </c>
      <c r="J471" s="13"/>
      <c r="K471" s="45" t="str">
        <f t="shared" ref="K471:K479" si="50">IF(J471=0,"N/A","Please give reason for variation in figures")</f>
        <v>N/A</v>
      </c>
      <c r="L471" s="15" t="s">
        <v>396</v>
      </c>
    </row>
    <row r="472" spans="1:12" ht="51" customHeight="1">
      <c r="A472" s="246"/>
      <c r="B472" s="113" t="s">
        <v>228</v>
      </c>
      <c r="C472" s="130"/>
      <c r="D472" s="130"/>
      <c r="E472" s="130"/>
      <c r="F472" s="114"/>
      <c r="G472" s="30"/>
      <c r="H472" s="44">
        <v>0</v>
      </c>
      <c r="I472" s="44">
        <v>0</v>
      </c>
      <c r="J472" s="32">
        <f t="shared" ref="J472:J474" si="51">I472-H472</f>
        <v>0</v>
      </c>
      <c r="K472" s="45" t="str">
        <f t="shared" si="50"/>
        <v>N/A</v>
      </c>
      <c r="L472" s="15" t="s">
        <v>397</v>
      </c>
    </row>
    <row r="473" spans="1:12" ht="28.5">
      <c r="A473" s="246"/>
      <c r="B473" s="113" t="s">
        <v>210</v>
      </c>
      <c r="C473" s="130"/>
      <c r="D473" s="130"/>
      <c r="E473" s="130"/>
      <c r="F473" s="114"/>
      <c r="G473" s="30"/>
      <c r="H473" s="44">
        <v>0</v>
      </c>
      <c r="I473" s="44">
        <v>2</v>
      </c>
      <c r="J473" s="32">
        <f t="shared" si="51"/>
        <v>2</v>
      </c>
      <c r="K473" s="45" t="s">
        <v>440</v>
      </c>
      <c r="L473" s="15" t="s">
        <v>398</v>
      </c>
    </row>
    <row r="474" spans="1:12" ht="42.75">
      <c r="A474" s="246"/>
      <c r="B474" s="113" t="s">
        <v>229</v>
      </c>
      <c r="C474" s="130"/>
      <c r="D474" s="130"/>
      <c r="E474" s="130"/>
      <c r="F474" s="114"/>
      <c r="G474" s="30"/>
      <c r="H474" s="44">
        <v>0</v>
      </c>
      <c r="I474" s="44">
        <v>1</v>
      </c>
      <c r="J474" s="32">
        <f t="shared" si="51"/>
        <v>1</v>
      </c>
      <c r="K474" s="45" t="s">
        <v>440</v>
      </c>
      <c r="L474" s="15" t="s">
        <v>399</v>
      </c>
    </row>
    <row r="475" spans="1:12" ht="15" customHeight="1">
      <c r="A475" s="246"/>
      <c r="B475" s="248" t="s">
        <v>249</v>
      </c>
      <c r="C475" s="248"/>
      <c r="D475" s="248"/>
      <c r="E475" s="248"/>
      <c r="F475" s="248"/>
      <c r="G475" s="248"/>
      <c r="H475" s="248"/>
      <c r="I475" s="87"/>
      <c r="J475" s="13"/>
      <c r="K475" s="39"/>
      <c r="L475" s="13"/>
    </row>
    <row r="476" spans="1:12" ht="42.75">
      <c r="A476" s="246"/>
      <c r="B476" s="113" t="s">
        <v>211</v>
      </c>
      <c r="C476" s="130"/>
      <c r="D476" s="130"/>
      <c r="E476" s="130"/>
      <c r="F476" s="114"/>
      <c r="G476" s="30"/>
      <c r="H476" s="44">
        <v>11</v>
      </c>
      <c r="I476" s="44">
        <v>11</v>
      </c>
      <c r="J476" s="32">
        <f t="shared" ref="J476:J479" si="52">I476-H476</f>
        <v>0</v>
      </c>
      <c r="K476" s="45" t="str">
        <f t="shared" si="50"/>
        <v>N/A</v>
      </c>
      <c r="L476" s="15" t="s">
        <v>400</v>
      </c>
    </row>
    <row r="477" spans="1:12" ht="42.75">
      <c r="A477" s="246"/>
      <c r="B477" s="113" t="s">
        <v>230</v>
      </c>
      <c r="C477" s="130"/>
      <c r="D477" s="130"/>
      <c r="E477" s="130"/>
      <c r="F477" s="114"/>
      <c r="G477" s="30"/>
      <c r="H477" s="44">
        <v>0</v>
      </c>
      <c r="I477" s="44">
        <v>0</v>
      </c>
      <c r="J477" s="32">
        <f t="shared" si="52"/>
        <v>0</v>
      </c>
      <c r="K477" s="45" t="str">
        <f t="shared" si="50"/>
        <v>N/A</v>
      </c>
      <c r="L477" s="15" t="s">
        <v>397</v>
      </c>
    </row>
    <row r="478" spans="1:12" ht="28.5">
      <c r="A478" s="246"/>
      <c r="B478" s="113" t="s">
        <v>212</v>
      </c>
      <c r="C478" s="130"/>
      <c r="D478" s="130"/>
      <c r="E478" s="130"/>
      <c r="F478" s="114"/>
      <c r="G478" s="30"/>
      <c r="H478" s="44">
        <v>0</v>
      </c>
      <c r="I478" s="44">
        <v>5</v>
      </c>
      <c r="J478" s="32">
        <f t="shared" si="52"/>
        <v>5</v>
      </c>
      <c r="K478" s="45" t="s">
        <v>440</v>
      </c>
      <c r="L478" s="15" t="s">
        <v>398</v>
      </c>
    </row>
    <row r="479" spans="1:12" ht="42.75">
      <c r="A479" s="247"/>
      <c r="B479" s="113" t="s">
        <v>231</v>
      </c>
      <c r="C479" s="130"/>
      <c r="D479" s="130"/>
      <c r="E479" s="130"/>
      <c r="F479" s="114"/>
      <c r="G479" s="30"/>
      <c r="H479" s="44">
        <v>0</v>
      </c>
      <c r="I479" s="44">
        <v>0</v>
      </c>
      <c r="J479" s="32">
        <f t="shared" si="52"/>
        <v>0</v>
      </c>
      <c r="K479" s="45" t="str">
        <f t="shared" si="50"/>
        <v>N/A</v>
      </c>
      <c r="L479" s="15" t="s">
        <v>399</v>
      </c>
    </row>
  </sheetData>
  <customSheetViews>
    <customSheetView guid="{67DA9FA9-CE6F-42D4-8C07-EAA26FE589AF}" scale="69" showPageBreaks="1" printArea="1" topLeftCell="A105">
      <selection activeCell="B108" sqref="B108:E118"/>
      <rowBreaks count="10" manualBreakCount="10">
        <brk id="73" max="11" man="1"/>
        <brk id="136" max="11" man="1"/>
        <brk id="170" max="11" man="1"/>
        <brk id="224" max="11" man="1"/>
        <brk id="274" max="11" man="1"/>
        <brk id="293" max="11" man="1"/>
        <brk id="349" max="11" man="1"/>
        <brk id="369" max="11" man="1"/>
        <brk id="412" max="11" man="1"/>
        <brk id="485" max="11" man="1"/>
      </rowBreaks>
      <pageMargins left="0.7" right="0.7" top="0.75" bottom="0.75" header="0.3" footer="0.3"/>
      <pageSetup paperSize="9" scale="42" fitToHeight="0" orientation="landscape" r:id="rId1"/>
    </customSheetView>
    <customSheetView guid="{85BE1F0F-E626-4557-8C18-E619092754FC}" scale="82" showPageBreaks="1" printArea="1" view="pageBreakPreview">
      <selection activeCell="A4" sqref="A4"/>
      <rowBreaks count="7" manualBreakCount="7">
        <brk id="73" max="9" man="1"/>
        <brk id="137" max="9" man="1"/>
        <brk id="223" max="9" man="1"/>
        <brk id="290" max="9" man="1"/>
        <brk id="362" max="9" man="1"/>
        <brk id="404" max="9" man="1"/>
        <brk id="475" max="9" man="1"/>
      </rowBreaks>
      <pageMargins left="0.7" right="0.7" top="0.75" bottom="0.75" header="0.3" footer="0.3"/>
      <pageSetup paperSize="9" scale="43" fitToHeight="0" orientation="landscape" r:id="rId2"/>
    </customSheetView>
    <customSheetView guid="{5C8A204A-8BF3-4F72-877E-C51AF3345954}" showPageBreaks="1" printArea="1" view="pageBreakPreview" topLeftCell="A4">
      <selection activeCell="J13" sqref="J13"/>
      <rowBreaks count="7" manualBreakCount="7">
        <brk id="73" max="9" man="1"/>
        <brk id="139" max="9" man="1"/>
        <brk id="214" max="9" man="1"/>
        <brk id="275" max="9" man="1"/>
        <brk id="350" max="9" man="1"/>
        <brk id="406" max="9" man="1"/>
        <brk id="484" max="9" man="1"/>
      </rowBreaks>
      <pageMargins left="0.7" right="0.7" top="0.75" bottom="0.75" header="0.3" footer="0.3"/>
      <pageSetup paperSize="9" scale="53" fitToHeight="0" orientation="portrait" r:id="rId3"/>
    </customSheetView>
    <customSheetView guid="{2EBB09E0-67DA-41E9-8265-00F5B0C54C78}" scale="82" showPageBreaks="1" printArea="1" view="pageBreakPreview" topLeftCell="C1">
      <selection activeCell="L11" sqref="L11"/>
      <rowBreaks count="7" manualBreakCount="7">
        <brk id="73" max="11" man="1"/>
        <brk id="135" max="11" man="1"/>
        <brk id="219" max="11" man="1"/>
        <brk id="286" max="11" man="1"/>
        <brk id="358" max="11" man="1"/>
        <brk id="396" max="11" man="1"/>
        <brk id="460" max="11" man="1"/>
      </rowBreaks>
      <pageMargins left="0.7" right="0.7" top="0.75" bottom="0.75" header="0.3" footer="0.3"/>
      <pageSetup paperSize="9" scale="43" fitToHeight="0" orientation="landscape" r:id="rId4"/>
    </customSheetView>
  </customSheetViews>
  <mergeCells count="565">
    <mergeCell ref="G175:G182"/>
    <mergeCell ref="H184:H191"/>
    <mergeCell ref="H221:H230"/>
    <mergeCell ref="H232:H241"/>
    <mergeCell ref="H424:H439"/>
    <mergeCell ref="A220:L220"/>
    <mergeCell ref="L307:L309"/>
    <mergeCell ref="E299:F299"/>
    <mergeCell ref="B302:F302"/>
    <mergeCell ref="B300:F300"/>
    <mergeCell ref="D371:D373"/>
    <mergeCell ref="D368:D370"/>
    <mergeCell ref="B368:C373"/>
    <mergeCell ref="B350:C355"/>
    <mergeCell ref="B324:F324"/>
    <mergeCell ref="A335:A336"/>
    <mergeCell ref="B329:F329"/>
    <mergeCell ref="A338:L338"/>
    <mergeCell ref="B310:D312"/>
    <mergeCell ref="E311:F311"/>
    <mergeCell ref="B316:F316"/>
    <mergeCell ref="E314:F314"/>
    <mergeCell ref="E310:F310"/>
    <mergeCell ref="B313:D315"/>
    <mergeCell ref="L158:L169"/>
    <mergeCell ref="L140:L144"/>
    <mergeCell ref="K158:K172"/>
    <mergeCell ref="I424:I439"/>
    <mergeCell ref="J424:J439"/>
    <mergeCell ref="H111:H126"/>
    <mergeCell ref="H128:H135"/>
    <mergeCell ref="H158:H173"/>
    <mergeCell ref="H175:H182"/>
    <mergeCell ref="I175:I182"/>
    <mergeCell ref="J175:J182"/>
    <mergeCell ref="I158:I173"/>
    <mergeCell ref="J158:J173"/>
    <mergeCell ref="I128:I135"/>
    <mergeCell ref="J128:J135"/>
    <mergeCell ref="I111:I126"/>
    <mergeCell ref="J111:J126"/>
    <mergeCell ref="K128:K134"/>
    <mergeCell ref="K175:K181"/>
    <mergeCell ref="L310:L312"/>
    <mergeCell ref="L313:L314"/>
    <mergeCell ref="D63:D71"/>
    <mergeCell ref="J84:J91"/>
    <mergeCell ref="K73:K82"/>
    <mergeCell ref="K84:K91"/>
    <mergeCell ref="L84:L92"/>
    <mergeCell ref="L73:L83"/>
    <mergeCell ref="H52:H61"/>
    <mergeCell ref="H63:H70"/>
    <mergeCell ref="H73:H82"/>
    <mergeCell ref="H84:H91"/>
    <mergeCell ref="E80:F80"/>
    <mergeCell ref="E71:F71"/>
    <mergeCell ref="I63:I70"/>
    <mergeCell ref="J63:J70"/>
    <mergeCell ref="K63:K70"/>
    <mergeCell ref="L63:L71"/>
    <mergeCell ref="D73:D83"/>
    <mergeCell ref="E83:F83"/>
    <mergeCell ref="I73:I82"/>
    <mergeCell ref="E62:F62"/>
    <mergeCell ref="I52:I61"/>
    <mergeCell ref="J52:J61"/>
    <mergeCell ref="K52:K61"/>
    <mergeCell ref="L52:L62"/>
    <mergeCell ref="I20:I34"/>
    <mergeCell ref="J20:J34"/>
    <mergeCell ref="G36:G51"/>
    <mergeCell ref="I36:I50"/>
    <mergeCell ref="J36:J50"/>
    <mergeCell ref="K20:K34"/>
    <mergeCell ref="K36:K50"/>
    <mergeCell ref="L20:L35"/>
    <mergeCell ref="L36:L51"/>
    <mergeCell ref="H20:H34"/>
    <mergeCell ref="H36:H50"/>
    <mergeCell ref="E305:F305"/>
    <mergeCell ref="E306:F306"/>
    <mergeCell ref="E321:F321"/>
    <mergeCell ref="A316:A318"/>
    <mergeCell ref="B319:D321"/>
    <mergeCell ref="E319:F319"/>
    <mergeCell ref="B318:F318"/>
    <mergeCell ref="E315:F315"/>
    <mergeCell ref="B317:F317"/>
    <mergeCell ref="E312:F312"/>
    <mergeCell ref="E141:F141"/>
    <mergeCell ref="B151:F151"/>
    <mergeCell ref="G199:G200"/>
    <mergeCell ref="B138:F138"/>
    <mergeCell ref="B199:E200"/>
    <mergeCell ref="B206:F206"/>
    <mergeCell ref="B218:F218"/>
    <mergeCell ref="B203:F203"/>
    <mergeCell ref="A195:A198"/>
    <mergeCell ref="A203:A204"/>
    <mergeCell ref="B152:F152"/>
    <mergeCell ref="B211:L211"/>
    <mergeCell ref="B212:F212"/>
    <mergeCell ref="B213:F213"/>
    <mergeCell ref="B193:F193"/>
    <mergeCell ref="B157:F157"/>
    <mergeCell ref="B194:F194"/>
    <mergeCell ref="B201:E201"/>
    <mergeCell ref="B196:F196"/>
    <mergeCell ref="A205:A207"/>
    <mergeCell ref="B197:F197"/>
    <mergeCell ref="B156:F156"/>
    <mergeCell ref="A202:L202"/>
    <mergeCell ref="A175:A183"/>
    <mergeCell ref="D96:F96"/>
    <mergeCell ref="B280:F280"/>
    <mergeCell ref="A277:L277"/>
    <mergeCell ref="B269:F269"/>
    <mergeCell ref="A261:A262"/>
    <mergeCell ref="A268:L268"/>
    <mergeCell ref="B267:F267"/>
    <mergeCell ref="E262:F262"/>
    <mergeCell ref="A271:A272"/>
    <mergeCell ref="A273:A276"/>
    <mergeCell ref="E261:F261"/>
    <mergeCell ref="G258:G262"/>
    <mergeCell ref="E273:F273"/>
    <mergeCell ref="B273:D276"/>
    <mergeCell ref="E275:F275"/>
    <mergeCell ref="K184:K190"/>
    <mergeCell ref="B140:D149"/>
    <mergeCell ref="D108:F108"/>
    <mergeCell ref="D109:F109"/>
    <mergeCell ref="B184:E192"/>
    <mergeCell ref="B216:F216"/>
    <mergeCell ref="E251:F251"/>
    <mergeCell ref="A250:A251"/>
    <mergeCell ref="A184:A192"/>
    <mergeCell ref="J73:J82"/>
    <mergeCell ref="E92:F92"/>
    <mergeCell ref="I84:I91"/>
    <mergeCell ref="E145:F145"/>
    <mergeCell ref="G94:G95"/>
    <mergeCell ref="D101:F101"/>
    <mergeCell ref="E297:F297"/>
    <mergeCell ref="B258:F258"/>
    <mergeCell ref="A257:L257"/>
    <mergeCell ref="B252:F252"/>
    <mergeCell ref="B255:F255"/>
    <mergeCell ref="B254:F254"/>
    <mergeCell ref="G243:G247"/>
    <mergeCell ref="B209:F209"/>
    <mergeCell ref="B210:F210"/>
    <mergeCell ref="I232:I241"/>
    <mergeCell ref="J232:J241"/>
    <mergeCell ref="I221:I230"/>
    <mergeCell ref="J221:J230"/>
    <mergeCell ref="G221:G231"/>
    <mergeCell ref="G232:G242"/>
    <mergeCell ref="K221:K229"/>
    <mergeCell ref="A243:A247"/>
    <mergeCell ref="G249:G251"/>
    <mergeCell ref="B153:F153"/>
    <mergeCell ref="B219:F219"/>
    <mergeCell ref="B283:F283"/>
    <mergeCell ref="A286:A290"/>
    <mergeCell ref="B284:F284"/>
    <mergeCell ref="A285:L285"/>
    <mergeCell ref="E294:F294"/>
    <mergeCell ref="B232:E242"/>
    <mergeCell ref="B278:F278"/>
    <mergeCell ref="E274:F274"/>
    <mergeCell ref="E276:F276"/>
    <mergeCell ref="B279:F279"/>
    <mergeCell ref="K232:K240"/>
    <mergeCell ref="G158:G174"/>
    <mergeCell ref="I184:I191"/>
    <mergeCell ref="A232:A242"/>
    <mergeCell ref="A248:L248"/>
    <mergeCell ref="A221:A231"/>
    <mergeCell ref="B221:E231"/>
    <mergeCell ref="B292:F292"/>
    <mergeCell ref="B271:D272"/>
    <mergeCell ref="B266:F266"/>
    <mergeCell ref="B259:F259"/>
    <mergeCell ref="G269:G276"/>
    <mergeCell ref="B374:C379"/>
    <mergeCell ref="D362:D364"/>
    <mergeCell ref="A304:A306"/>
    <mergeCell ref="E313:F313"/>
    <mergeCell ref="E272:F272"/>
    <mergeCell ref="A158:A174"/>
    <mergeCell ref="B158:E174"/>
    <mergeCell ref="B155:F155"/>
    <mergeCell ref="A153:A156"/>
    <mergeCell ref="B154:F154"/>
    <mergeCell ref="A281:L281"/>
    <mergeCell ref="B286:D290"/>
    <mergeCell ref="E286:F286"/>
    <mergeCell ref="E287:F287"/>
    <mergeCell ref="E288:F288"/>
    <mergeCell ref="G286:G290"/>
    <mergeCell ref="E289:F289"/>
    <mergeCell ref="B282:F282"/>
    <mergeCell ref="A291:L291"/>
    <mergeCell ref="E290:F290"/>
    <mergeCell ref="B208:F208"/>
    <mergeCell ref="E250:F250"/>
    <mergeCell ref="B243:E247"/>
    <mergeCell ref="B195:F195"/>
    <mergeCell ref="E386:F386"/>
    <mergeCell ref="E369:F369"/>
    <mergeCell ref="E370:F370"/>
    <mergeCell ref="E372:F372"/>
    <mergeCell ref="E378:F378"/>
    <mergeCell ref="E379:F379"/>
    <mergeCell ref="E365:F365"/>
    <mergeCell ref="E366:F366"/>
    <mergeCell ref="E374:F374"/>
    <mergeCell ref="E375:F375"/>
    <mergeCell ref="E376:F376"/>
    <mergeCell ref="E385:F385"/>
    <mergeCell ref="B405:F405"/>
    <mergeCell ref="E394:F394"/>
    <mergeCell ref="D395:D397"/>
    <mergeCell ref="B398:C403"/>
    <mergeCell ref="D401:D403"/>
    <mergeCell ref="E403:F403"/>
    <mergeCell ref="E401:F401"/>
    <mergeCell ref="E396:F396"/>
    <mergeCell ref="E389:F389"/>
    <mergeCell ref="E390:F390"/>
    <mergeCell ref="E391:F391"/>
    <mergeCell ref="B392:C397"/>
    <mergeCell ref="D392:D394"/>
    <mergeCell ref="D389:D391"/>
    <mergeCell ref="B421:D423"/>
    <mergeCell ref="B420:F420"/>
    <mergeCell ref="E421:F421"/>
    <mergeCell ref="E422:F422"/>
    <mergeCell ref="E409:F409"/>
    <mergeCell ref="B412:F412"/>
    <mergeCell ref="A415:A419"/>
    <mergeCell ref="A421:A423"/>
    <mergeCell ref="E423:F423"/>
    <mergeCell ref="B415:D419"/>
    <mergeCell ref="E415:F415"/>
    <mergeCell ref="E416:F416"/>
    <mergeCell ref="E417:F417"/>
    <mergeCell ref="E418:F418"/>
    <mergeCell ref="E419:F419"/>
    <mergeCell ref="E411:F411"/>
    <mergeCell ref="A469:L469"/>
    <mergeCell ref="E457:F457"/>
    <mergeCell ref="B413:F413"/>
    <mergeCell ref="B414:F414"/>
    <mergeCell ref="B408:D411"/>
    <mergeCell ref="A407:L407"/>
    <mergeCell ref="B406:F406"/>
    <mergeCell ref="E447:F447"/>
    <mergeCell ref="E446:F446"/>
    <mergeCell ref="E448:F448"/>
    <mergeCell ref="B441:F441"/>
    <mergeCell ref="B442:F442"/>
    <mergeCell ref="B443:F443"/>
    <mergeCell ref="E408:F408"/>
    <mergeCell ref="A424:A440"/>
    <mergeCell ref="B424:E440"/>
    <mergeCell ref="G424:G440"/>
    <mergeCell ref="L408:L411"/>
    <mergeCell ref="E410:F410"/>
    <mergeCell ref="A460:A465"/>
    <mergeCell ref="A466:A468"/>
    <mergeCell ref="A456:A459"/>
    <mergeCell ref="A454:L454"/>
    <mergeCell ref="B466:D468"/>
    <mergeCell ref="A470:A479"/>
    <mergeCell ref="B470:H470"/>
    <mergeCell ref="B475:H475"/>
    <mergeCell ref="B471:F471"/>
    <mergeCell ref="B472:F472"/>
    <mergeCell ref="B473:F473"/>
    <mergeCell ref="B474:F474"/>
    <mergeCell ref="B476:F476"/>
    <mergeCell ref="B477:F477"/>
    <mergeCell ref="B478:F478"/>
    <mergeCell ref="B479:F479"/>
    <mergeCell ref="E466:E467"/>
    <mergeCell ref="E468:F468"/>
    <mergeCell ref="B455:F455"/>
    <mergeCell ref="E458:F458"/>
    <mergeCell ref="E459:F459"/>
    <mergeCell ref="B460:D465"/>
    <mergeCell ref="E460:F460"/>
    <mergeCell ref="E461:F461"/>
    <mergeCell ref="E462:F462"/>
    <mergeCell ref="E463:F463"/>
    <mergeCell ref="E464:F464"/>
    <mergeCell ref="B456:D459"/>
    <mergeCell ref="E465:F465"/>
    <mergeCell ref="E456:F456"/>
    <mergeCell ref="E453:F453"/>
    <mergeCell ref="L450:L451"/>
    <mergeCell ref="L452:L453"/>
    <mergeCell ref="A450:A451"/>
    <mergeCell ref="A452:A453"/>
    <mergeCell ref="B450:D451"/>
    <mergeCell ref="E450:F450"/>
    <mergeCell ref="E451:F451"/>
    <mergeCell ref="E402:F402"/>
    <mergeCell ref="A398:A403"/>
    <mergeCell ref="D398:D400"/>
    <mergeCell ref="E398:F398"/>
    <mergeCell ref="E399:F399"/>
    <mergeCell ref="B452:D453"/>
    <mergeCell ref="E452:F452"/>
    <mergeCell ref="B444:F444"/>
    <mergeCell ref="E449:F449"/>
    <mergeCell ref="B446:D447"/>
    <mergeCell ref="B448:D449"/>
    <mergeCell ref="A445:L445"/>
    <mergeCell ref="A446:A447"/>
    <mergeCell ref="A448:A449"/>
    <mergeCell ref="A408:A414"/>
    <mergeCell ref="A404:L404"/>
    <mergeCell ref="A392:A397"/>
    <mergeCell ref="E392:F392"/>
    <mergeCell ref="E395:F395"/>
    <mergeCell ref="L386:L391"/>
    <mergeCell ref="E387:F387"/>
    <mergeCell ref="E368:F368"/>
    <mergeCell ref="E400:F400"/>
    <mergeCell ref="E377:F377"/>
    <mergeCell ref="E367:F367"/>
    <mergeCell ref="E373:F373"/>
    <mergeCell ref="E383:F383"/>
    <mergeCell ref="E380:F380"/>
    <mergeCell ref="E381:F381"/>
    <mergeCell ref="E382:F382"/>
    <mergeCell ref="E371:F371"/>
    <mergeCell ref="E393:F393"/>
    <mergeCell ref="E397:F397"/>
    <mergeCell ref="E388:F388"/>
    <mergeCell ref="A374:A385"/>
    <mergeCell ref="D383:D385"/>
    <mergeCell ref="D374:D376"/>
    <mergeCell ref="B380:C385"/>
    <mergeCell ref="A362:A373"/>
    <mergeCell ref="D380:D382"/>
    <mergeCell ref="A94:A101"/>
    <mergeCell ref="L175:L177"/>
    <mergeCell ref="L184:L186"/>
    <mergeCell ref="A140:A152"/>
    <mergeCell ref="A193:A194"/>
    <mergeCell ref="B204:F204"/>
    <mergeCell ref="B214:F214"/>
    <mergeCell ref="B215:F215"/>
    <mergeCell ref="L146:L149"/>
    <mergeCell ref="A199:A200"/>
    <mergeCell ref="B198:F198"/>
    <mergeCell ref="B137:F137"/>
    <mergeCell ref="E144:F144"/>
    <mergeCell ref="E146:E149"/>
    <mergeCell ref="B175:E183"/>
    <mergeCell ref="E142:F142"/>
    <mergeCell ref="B205:F205"/>
    <mergeCell ref="E143:F143"/>
    <mergeCell ref="B139:F139"/>
    <mergeCell ref="E140:F140"/>
    <mergeCell ref="D94:F94"/>
    <mergeCell ref="D105:F105"/>
    <mergeCell ref="B150:F150"/>
    <mergeCell ref="G184:G190"/>
    <mergeCell ref="E70:F70"/>
    <mergeCell ref="E61:F61"/>
    <mergeCell ref="D52:D62"/>
    <mergeCell ref="E52:F52"/>
    <mergeCell ref="A1:L1"/>
    <mergeCell ref="A2:L2"/>
    <mergeCell ref="A5:L5"/>
    <mergeCell ref="A11:L11"/>
    <mergeCell ref="A19:L19"/>
    <mergeCell ref="B9:F9"/>
    <mergeCell ref="B10:F10"/>
    <mergeCell ref="B12:F12"/>
    <mergeCell ref="B13:F13"/>
    <mergeCell ref="B15:F15"/>
    <mergeCell ref="B14:F14"/>
    <mergeCell ref="B4:F4"/>
    <mergeCell ref="G52:G72"/>
    <mergeCell ref="E68:F68"/>
    <mergeCell ref="E56:F56"/>
    <mergeCell ref="E63:F63"/>
    <mergeCell ref="E65:F65"/>
    <mergeCell ref="E64:F64"/>
    <mergeCell ref="E72:F72"/>
    <mergeCell ref="G20:G35"/>
    <mergeCell ref="A36:A51"/>
    <mergeCell ref="B36:E51"/>
    <mergeCell ref="E91:F91"/>
    <mergeCell ref="D84:D92"/>
    <mergeCell ref="B8:F8"/>
    <mergeCell ref="B16:F16"/>
    <mergeCell ref="B17:F17"/>
    <mergeCell ref="B18:F18"/>
    <mergeCell ref="E66:F66"/>
    <mergeCell ref="E57:F57"/>
    <mergeCell ref="E75:F75"/>
    <mergeCell ref="E55:F55"/>
    <mergeCell ref="E60:F60"/>
    <mergeCell ref="E69:F69"/>
    <mergeCell ref="E53:F53"/>
    <mergeCell ref="E54:F54"/>
    <mergeCell ref="E73:F73"/>
    <mergeCell ref="E74:F74"/>
    <mergeCell ref="B52:C93"/>
    <mergeCell ref="E67:F67"/>
    <mergeCell ref="E81:F81"/>
    <mergeCell ref="E90:F90"/>
    <mergeCell ref="E86:F86"/>
    <mergeCell ref="E82:F82"/>
    <mergeCell ref="A3:L3"/>
    <mergeCell ref="D102:F102"/>
    <mergeCell ref="G73:G93"/>
    <mergeCell ref="G97:G98"/>
    <mergeCell ref="G102:G103"/>
    <mergeCell ref="D100:F100"/>
    <mergeCell ref="E59:F59"/>
    <mergeCell ref="E77:F77"/>
    <mergeCell ref="E88:F88"/>
    <mergeCell ref="E58:F58"/>
    <mergeCell ref="A52:A93"/>
    <mergeCell ref="D95:F95"/>
    <mergeCell ref="D97:F97"/>
    <mergeCell ref="D98:F98"/>
    <mergeCell ref="B94:C101"/>
    <mergeCell ref="E89:F89"/>
    <mergeCell ref="B6:F6"/>
    <mergeCell ref="B7:F7"/>
    <mergeCell ref="A20:A35"/>
    <mergeCell ref="B20:E35"/>
    <mergeCell ref="D99:F99"/>
    <mergeCell ref="E87:F87"/>
    <mergeCell ref="E79:F79"/>
    <mergeCell ref="E78:F78"/>
    <mergeCell ref="A356:A361"/>
    <mergeCell ref="A348:L348"/>
    <mergeCell ref="A349:K349"/>
    <mergeCell ref="B340:F340"/>
    <mergeCell ref="B341:F341"/>
    <mergeCell ref="D359:D361"/>
    <mergeCell ref="E359:F359"/>
    <mergeCell ref="E355:F355"/>
    <mergeCell ref="E356:F356"/>
    <mergeCell ref="L356:L361"/>
    <mergeCell ref="E361:F361"/>
    <mergeCell ref="D350:D352"/>
    <mergeCell ref="E357:F357"/>
    <mergeCell ref="E358:F358"/>
    <mergeCell ref="E360:F360"/>
    <mergeCell ref="E350:F350"/>
    <mergeCell ref="B347:F347"/>
    <mergeCell ref="A350:A355"/>
    <mergeCell ref="E352:F352"/>
    <mergeCell ref="A342:L342"/>
    <mergeCell ref="L343:L347"/>
    <mergeCell ref="A343:A347"/>
    <mergeCell ref="B346:F346"/>
    <mergeCell ref="E354:F354"/>
    <mergeCell ref="D365:D367"/>
    <mergeCell ref="E363:F363"/>
    <mergeCell ref="E364:F364"/>
    <mergeCell ref="E362:F362"/>
    <mergeCell ref="B344:F344"/>
    <mergeCell ref="B356:C361"/>
    <mergeCell ref="E351:F351"/>
    <mergeCell ref="E353:F353"/>
    <mergeCell ref="D356:D358"/>
    <mergeCell ref="B362:C367"/>
    <mergeCell ref="D353:D355"/>
    <mergeCell ref="E296:F296"/>
    <mergeCell ref="A293:L293"/>
    <mergeCell ref="B337:F337"/>
    <mergeCell ref="L304:L306"/>
    <mergeCell ref="A307:A309"/>
    <mergeCell ref="E308:F308"/>
    <mergeCell ref="E309:F309"/>
    <mergeCell ref="B307:D309"/>
    <mergeCell ref="B301:F301"/>
    <mergeCell ref="E298:F298"/>
    <mergeCell ref="B304:D306"/>
    <mergeCell ref="B303:F303"/>
    <mergeCell ref="E307:F307"/>
    <mergeCell ref="B297:D299"/>
    <mergeCell ref="E295:F295"/>
    <mergeCell ref="A310:A312"/>
    <mergeCell ref="E304:F304"/>
    <mergeCell ref="L294:L296"/>
    <mergeCell ref="B331:F331"/>
    <mergeCell ref="B332:F332"/>
    <mergeCell ref="B333:F333"/>
    <mergeCell ref="B336:F336"/>
    <mergeCell ref="B334:F334"/>
    <mergeCell ref="B322:D323"/>
    <mergeCell ref="A339:A341"/>
    <mergeCell ref="B339:F339"/>
    <mergeCell ref="J184:J191"/>
    <mergeCell ref="B330:F330"/>
    <mergeCell ref="B207:F207"/>
    <mergeCell ref="B217:F217"/>
    <mergeCell ref="B327:F327"/>
    <mergeCell ref="E322:F322"/>
    <mergeCell ref="B345:F345"/>
    <mergeCell ref="A322:A323"/>
    <mergeCell ref="B335:F335"/>
    <mergeCell ref="B325:F325"/>
    <mergeCell ref="B326:F326"/>
    <mergeCell ref="E271:F271"/>
    <mergeCell ref="A253:L253"/>
    <mergeCell ref="B249:F249"/>
    <mergeCell ref="B250:D251"/>
    <mergeCell ref="A294:A296"/>
    <mergeCell ref="B294:D296"/>
    <mergeCell ref="A331:A333"/>
    <mergeCell ref="A328:L328"/>
    <mergeCell ref="L322:L323"/>
    <mergeCell ref="A319:A321"/>
    <mergeCell ref="E320:F320"/>
    <mergeCell ref="A111:A136"/>
    <mergeCell ref="B111:E127"/>
    <mergeCell ref="B128:E136"/>
    <mergeCell ref="A102:A109"/>
    <mergeCell ref="D107:F107"/>
    <mergeCell ref="B102:C109"/>
    <mergeCell ref="D103:F103"/>
    <mergeCell ref="A110:L110"/>
    <mergeCell ref="D106:F106"/>
    <mergeCell ref="D104:F104"/>
    <mergeCell ref="G105:G106"/>
    <mergeCell ref="K111:K126"/>
    <mergeCell ref="L111:L127"/>
    <mergeCell ref="B343:F343"/>
    <mergeCell ref="E76:F76"/>
    <mergeCell ref="E84:F84"/>
    <mergeCell ref="E85:F85"/>
    <mergeCell ref="E93:F93"/>
    <mergeCell ref="A386:A391"/>
    <mergeCell ref="B386:C391"/>
    <mergeCell ref="D386:D388"/>
    <mergeCell ref="B256:F256"/>
    <mergeCell ref="A263:L263"/>
    <mergeCell ref="B265:F265"/>
    <mergeCell ref="B264:F264"/>
    <mergeCell ref="D377:D379"/>
    <mergeCell ref="A297:A299"/>
    <mergeCell ref="A301:A303"/>
    <mergeCell ref="L286:L289"/>
    <mergeCell ref="E323:F323"/>
    <mergeCell ref="L319:L320"/>
    <mergeCell ref="B260:F260"/>
    <mergeCell ref="B261:D262"/>
    <mergeCell ref="B270:F270"/>
    <mergeCell ref="A313:A315"/>
    <mergeCell ref="E384:F384"/>
    <mergeCell ref="G108:G109"/>
  </mergeCells>
  <conditionalFormatting sqref="J35 J51 J6:J7 J9 J12:J18 J83 J92 J71:J72 J62">
    <cfRule type="colorScale" priority="87">
      <colorScale>
        <cfvo type="num" val="&quot;&lt;0&quot;"/>
        <cfvo type="num" val="0"/>
        <cfvo type="num" val="&quot;&lt;0&quot;"/>
        <color rgb="FFF8696B"/>
        <color rgb="FF92D050"/>
        <color rgb="FF63BE7B"/>
      </colorScale>
    </cfRule>
    <cfRule type="cellIs" dxfId="4" priority="89" stopIfTrue="1" operator="lessThan">
      <formula>0</formula>
    </cfRule>
  </conditionalFormatting>
  <conditionalFormatting sqref="J35 J51 J455:J468 J405:J406 J415:J423 J329:J337 J343:J347 J292 J282:J284 J269:J276 J278:J280 J258:J262 J249:J252 J208:J210 J212:J219 J243:J247 J231 J294:J327 J6:J10 J254:J256 J203:J206 J446:J453 J192:J201 J339:J341 J440:J444 J408:J413 J472:J474 J476:J479 J174 J183 J12:J18 J83 J92:J109 J127 J136:J157 J350:J403 J286:J290 J71:J72 J62">
    <cfRule type="cellIs" dxfId="3" priority="88" stopIfTrue="1" operator="lessThan">
      <formula>0</formula>
    </cfRule>
  </conditionalFormatting>
  <conditionalFormatting sqref="K7">
    <cfRule type="aboveAverage" dxfId="2" priority="86" stopIfTrue="1"/>
  </conditionalFormatting>
  <conditionalFormatting sqref="K72 K93 K105 K7:K10 K108 K83 K127 K51 K62 K35">
    <cfRule type="colorScale" priority="85">
      <colorScale>
        <cfvo type="num" val="&quot;if g7&gt;f7*2&quot;"/>
        <cfvo type="num" val="0"/>
        <cfvo type="num" val="&quot;if g7&lt;0&quot;"/>
        <color rgb="FFF8696B"/>
        <color rgb="FF92D050"/>
        <color rgb="FFFF0000"/>
      </colorScale>
    </cfRule>
  </conditionalFormatting>
  <conditionalFormatting sqref="J414">
    <cfRule type="cellIs" dxfId="1" priority="4" stopIfTrue="1" operator="lessThan">
      <formula>0</formula>
    </cfRule>
  </conditionalFormatting>
  <conditionalFormatting sqref="K6">
    <cfRule type="aboveAverage" dxfId="0" priority="2" stopIfTrue="1"/>
  </conditionalFormatting>
  <conditionalFormatting sqref="K6">
    <cfRule type="colorScale" priority="1">
      <colorScale>
        <cfvo type="num" val="&quot;if g7&gt;f7*2&quot;"/>
        <cfvo type="num" val="0"/>
        <cfvo type="num" val="&quot;if g7&lt;0&quot;"/>
        <color rgb="FFF8696B"/>
        <color rgb="FF92D050"/>
        <color rgb="FFFF0000"/>
      </colorScale>
    </cfRule>
  </conditionalFormatting>
  <pageMargins left="0.35433070866141736" right="0.23622047244094491" top="0.6692913385826772" bottom="0.51181102362204722" header="0.43307086614173229" footer="0.23622047244094491"/>
  <pageSetup paperSize="9" scale="50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as on 31.12.2021 </vt:lpstr>
      <vt:lpstr>'Status as on 31.12.2021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levovo</dc:creator>
  <cp:lastModifiedBy>Lenovo</cp:lastModifiedBy>
  <cp:lastPrinted>2022-02-04T08:05:01Z</cp:lastPrinted>
  <dcterms:created xsi:type="dcterms:W3CDTF">2006-09-16T00:00:00Z</dcterms:created>
  <dcterms:modified xsi:type="dcterms:W3CDTF">2022-02-04T08:06:24Z</dcterms:modified>
</cp:coreProperties>
</file>